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บอท\ITA\สมบูรณ์\"/>
    </mc:Choice>
  </mc:AlternateContent>
  <bookViews>
    <workbookView xWindow="0" yWindow="0" windowWidth="24000" windowHeight="9735"/>
  </bookViews>
  <sheets>
    <sheet name="ITA-o16" sheetId="1" r:id="rId1"/>
    <sheet name="Sheet2" sheetId="2"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 l="1"/>
  <c r="R47" i="1" l="1"/>
  <c r="R46" i="1"/>
  <c r="R41" i="1"/>
  <c r="R35" i="1"/>
  <c r="R34" i="1"/>
  <c r="R33" i="1"/>
  <c r="R28" i="1"/>
  <c r="R27" i="1"/>
  <c r="R24" i="1"/>
  <c r="R23" i="1"/>
  <c r="R22" i="1"/>
  <c r="R21" i="1"/>
  <c r="R20" i="1"/>
  <c r="R19" i="1"/>
  <c r="R18" i="1"/>
  <c r="R15" i="1"/>
  <c r="R12" i="1"/>
  <c r="R11" i="1"/>
</calcChain>
</file>

<file path=xl/sharedStrings.xml><?xml version="1.0" encoding="utf-8"?>
<sst xmlns="http://schemas.openxmlformats.org/spreadsheetml/2006/main" count="768" uniqueCount="270">
  <si>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</si>
  <si>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</si>
  <si>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</si>
  <si>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</si>
  <si>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</si>
  <si>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</si>
  <si>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</si>
  <si>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</si>
  <si>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</si>
  <si>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</si>
  <si>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</si>
  <si>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</si>
  <si>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</si>
  <si>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</si>
  <si>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</si>
  <si>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</si>
  <si>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</si>
  <si>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</si>
  <si>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</si>
  <si>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</si>
  <si>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</si>
  <si>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</si>
  <si>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</si>
  <si>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</si>
  <si>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</si>
  <si>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</si>
  <si>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</si>
  <si>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</si>
  <si>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</si>
  <si>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</si>
  <si>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</si>
  <si>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</si>
  <si>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</si>
  <si>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</si>
  <si>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</si>
  <si>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</si>
  <si>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</si>
  <si>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</si>
  <si>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</si>
  <si>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</si>
  <si>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</si>
  <si>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</si>
  <si>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</si>
  <si>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</si>
  <si>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</si>
  <si>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</si>
  <si>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</si>
  <si>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</si>
  <si>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</si>
  <si>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</si>
  <si>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</si>
  <si>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</si>
  <si>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</si>
  <si>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</si>
  <si>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</si>
  <si>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</si>
  <si>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</si>
  <si>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</si>
  <si>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</si>
  <si>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</si>
  <si>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</si>
  <si>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</si>
  <si>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</si>
  <si>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</si>
  <si>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</si>
  <si>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</si>
  <si>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</si>
  <si>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</si>
  <si>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</si>
  <si>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</si>
  <si>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</si>
  <si>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</si>
  <si>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</si>
  <si>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</si>
  <si>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</si>
  <si>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</si>
  <si>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</si>
  <si>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</si>
  <si>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</si>
  <si>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</si>
  <si>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</si>
  <si>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</si>
  <si>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</si>
  <si>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</si>
  <si>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</si>
  <si>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</si>
  <si>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</si>
  <si>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</si>
  <si>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</si>
  <si>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</si>
  <si>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</si>
  <si>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</si>
  <si>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</si>
  <si>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</si>
  <si>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</si>
  <si>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</si>
  <si>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</si>
  <si>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</si>
  <si>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</si>
  <si>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</si>
  <si>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</si>
  <si>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</si>
  <si>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</si>
  <si>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</si>
  <si>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</si>
  <si>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</si>
  <si>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</si>
  <si>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</si>
  <si>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</si>
  <si>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</si>
  <si>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</si>
  <si>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</si>
  <si>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</si>
  <si>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</si>
  <si>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</si>
  <si>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</si>
  <si>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</si>
  <si>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</si>
  <si>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</si>
  <si>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</si>
  <si>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</si>
  <si>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</si>
  <si>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</si>
  <si>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</si>
  <si>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</si>
  <si>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</si>
  <si>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</si>
  <si>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</si>
  <si>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</si>
  <si>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</si>
  <si>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</si>
  <si>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ราคาที่ตกลงซื้อหรือจ้าง (บาท)</t>
  </si>
  <si>
    <t>เลขที่โครงการ</t>
  </si>
  <si>
    <t>อื่น ๆ</t>
  </si>
  <si>
    <t>วิธีคัดเลือก</t>
  </si>
  <si>
    <t>จัดจ้างพนักงานรักษาความปลอดภัย 67</t>
  </si>
  <si>
    <t>ได้รับการยกเว้นภาษี</t>
  </si>
  <si>
    <t>จัดซื้อเครื่องบินฝึก เครื่องยนต์ ของเครื่องบินฝึก</t>
  </si>
  <si>
    <t>จัดจ้างผลิตชิ้นส่วนเครื่องบินทะเล</t>
  </si>
  <si>
    <t xml:space="preserve">บริษัท เวลล์เดน เซ็นทรัล (ประเทศไทย) จำกัด </t>
  </si>
  <si>
    <t>บริษัท เคซี อินเตอร์เนชั่นแนล เทรดดิ้ง จำกัด</t>
  </si>
  <si>
    <t>จัดซื้อเครื่องยนต์ ใบพัด เครื่องบินทะเล</t>
  </si>
  <si>
    <t>กลาโหม</t>
  </si>
  <si>
    <t>อู่กรุงเทพ จำกัด</t>
  </si>
  <si>
    <t>สาทร</t>
  </si>
  <si>
    <t>กทม.</t>
  </si>
  <si>
    <t>จ้างเหมาซ่อมทำเพลาใบจักร เรือหลวงกระบี่</t>
  </si>
  <si>
    <t xml:space="preserve">บริษัท ห้าเสือวิศวกรรม จำกัด </t>
  </si>
  <si>
    <t>จัดซื้อสีรองพื้น,ทินเนอร์ เรือหลวงภูมิพลอดุลยเดช</t>
  </si>
  <si>
    <t>บริษัท เอสทีพานาแอนด์ซัพพลาย์ จำกัด</t>
  </si>
  <si>
    <t>ห้างหุ้นส่วนจำกัด โปร-โคท</t>
  </si>
  <si>
    <t>ไม่มี</t>
  </si>
  <si>
    <t xml:space="preserve">จ้างบริการรักษาความสะอาด อาคารสำนักงานชั้น 1 </t>
  </si>
  <si>
    <t>จัดหาเรือลากจูงสำหรับใช้สนับสนุนนำเรือยอร์ธ Nooni 2 ผ่านออกสะพานกรุงเทพ</t>
  </si>
  <si>
    <t>จัดหาเรือลากจูงสำหรับลากจูง เรือตรวจการณ์ ยี่ห้อ คัมมิน รุ่น NTA588-D(M)</t>
  </si>
  <si>
    <t>เช่ารถเครน ขนาด 25 ตัน เพื่อใช้ในการจัดรองหมอนรับรอง เรือ     SEA  BEAR ในอู่แห้ง</t>
  </si>
  <si>
    <t>อนุมัติซ่อมเครื่องกลึงนอน 2 เมตร</t>
  </si>
  <si>
    <t>อนุมัติซ่อมบำรุงรถยนต์ส่วนกลางของบริษัทฯ ทะเบียน 5 กต 3145</t>
  </si>
  <si>
    <t>เช่ารถเครน 25 เพื่อสนับสนุนงานซ่อมทำเรือตรวจการณ์ ยี่ห้อ คัมมิน 
รุ่น NTA588-D(M)</t>
  </si>
  <si>
    <t>ดำเนินการจ้างเหมาซ่อมทำเพลาใบจักรและเพลาหางเสือ เรือตรวจการณ์ ยี่ห้อ คัมมิน รุ่น NTA588-D(M) จำนวน 1 ลำ</t>
  </si>
  <si>
    <t xml:space="preserve">จัดจ้าง เช่าหม้อแปลงไฟฟ้า 300 kVA </t>
  </si>
  <si>
    <t>จ้างบริษัทภายนอกซ่อมทำมอเตอร์ปั๊มน้ำดับเพลิง</t>
  </si>
  <si>
    <t xml:space="preserve">ซ่อมทำสีตัวเรือใต้แนวน้ำ-เหนือแนวน้ำ ทำสีภายใน และเครื่องหมายต่างๆ เรือตรวจการณ์ ยี่ห้อ คัมมิน รุ่น NTA588-D(M) จำนวน 1 ลำ </t>
  </si>
  <si>
    <t>ขออนุมัติจ้างประกอบเครื่องบินฝึก</t>
  </si>
  <si>
    <t>จัดซื้อโทรทัศน์ ขนาด 85 นิ้ว พร้อมขาตั้ง</t>
  </si>
  <si>
    <t>จัดซื้อกระดาษชำระ</t>
  </si>
  <si>
    <t>จัดซื้ออุปกรณ์เครื่องใช้สำนักงาน</t>
  </si>
  <si>
    <t>จัดซื้อผลิตภัณฑ์ทำความสะอาดสำนักงาน</t>
  </si>
  <si>
    <t>จัดซื้อสีเพื่อใช้ในงานซ่อมทำสีตัวเรือใต้แนวน้ำ-เหนือแนวน้ำ ทำสีภายใน และเครื่องหมายต่างๆ เรือตรวจการณ์ ยี่ห้อ คัมมิน รุ่น NTA588-D(M) จำนวน 1 ลำ</t>
  </si>
  <si>
    <t>จัดซื้อกาวโป๊วอีพ็อกซี่สำหรับซ่อมทำสีตัวเรือ บริเวณเหนือแนวน้ำเรือตรวจการณ์ ยี่ห้อ คัมมิน รุ่น NTA588-D(M)</t>
  </si>
  <si>
    <t>จัดซื้อหมอนลิ่มให้สำหรับนำเรือขึ้นอู่</t>
  </si>
  <si>
    <t>จัดซื้อสลิงประตูอู่ 1 และอู่ 2 (เพื่อทดแทนของเดิม)</t>
  </si>
  <si>
    <t>จัดซื้อกระดาษชำระและน้ำยาล้างจาน</t>
  </si>
  <si>
    <t>จัดซื้อรองเท้าเซฟตี้</t>
  </si>
  <si>
    <t>จัดซื้อหมอนลิ่มใช้สำหรับการตั้งหมอนเรือ</t>
  </si>
  <si>
    <t>จัดซื้อต่ออายุ License Anti Virus Eset Nod32 ตามแผนปฏิบัติการ 6</t>
  </si>
  <si>
    <t>จ้างซ่อมทำงานตัวเรือ ยี่ห้อ คัมมิน</t>
  </si>
  <si>
    <t>จัดจ้างดำเนินการว่าจ้างงานล้างถังทำความสะอาดถังน้ำจืดและถังน้ำมันเชื้อเพลิงของเรือหลวงภูมิพลอดุลยเดช โดยเร่งด่วน</t>
  </si>
  <si>
    <t>จัดจ้างทำใบเบิกพัสดุ (PR)</t>
  </si>
  <si>
    <t>จัดจ้างเรือลากจูงสำหรับใช้สนับสนุนนำเรือหลวงจันทรผ่านสะพาน และนำเรือเข้าอู่</t>
  </si>
  <si>
    <t>อนุมัติเช่าเครื่อง CNC PLASMA และเครื่องเชื่อมระบบกึ่งอัตโนมัติ</t>
  </si>
  <si>
    <t>จัดจ้างดำเนินการประเมินที่ดิน</t>
  </si>
  <si>
    <t>จัดทำเสื้อคลุม(แจ็คเก็ต)</t>
  </si>
  <si>
    <t>จัดจ้างวิศวกรผู้ตรวจสอบ เข้าตรวจและรับรองรายงานการจัดการพลังงานปี 2566</t>
  </si>
  <si>
    <t>จัดจ้างบริการหลังการขายรายปี โปรแกรมบริหารงานบุคคล "Ther e-HR"</t>
  </si>
  <si>
    <t>ซ่อมบำรุงรถตู้ส่วนกลาง</t>
  </si>
  <si>
    <t>จัดจ้างเรือลากจูงสำหรับใช้สนับสนุนนำเรือ Yacht Aruna ผ่านสะพาน</t>
  </si>
  <si>
    <t>จัดจ้างเช่ารถเครน 25 ตัน สนับสนุนยกแผ่นเหล็กลงพื้นอู่และเรียงโซ่เรือ ร.ล.จันทร</t>
  </si>
  <si>
    <t>จ้างวิทยากรและครูฝึกอบรมหลักสูตรการบินเครื่องบินทะเล</t>
  </si>
  <si>
    <t>จ้างทำความสะอาดและทำสี บริเวณตัวเรือใต้แนวน้ำ ร.ล.ช้าง</t>
  </si>
  <si>
    <t>ขออนุมัติจัดจ้างเจ้าหน้าที่รับรองผลการทดสอบทางวิศวกรรม(การรับรองด้านอากาศพลศาสตร์)</t>
  </si>
  <si>
    <t>อยู่ระหว่างกระบวนการจัดซื้อจัดจ้าง</t>
  </si>
  <si>
    <t>สิ้นสุดสัญญา</t>
  </si>
  <si>
    <t>อยู่ระหว่างการเช่าใช้</t>
  </si>
  <si>
    <t>เฉพาะเจาะจง</t>
  </si>
  <si>
    <t>เฉพาะเจอะจง</t>
  </si>
  <si>
    <t>0905534000777</t>
  </si>
  <si>
    <t>0105545077820</t>
  </si>
  <si>
    <t xml:space="preserve">บริษัท รักษาความปลอดภัยและธุรกิจบริการกรุงเทพเซอร์เว็กซ์ จำกัด </t>
  </si>
  <si>
    <t>0105547113505</t>
  </si>
  <si>
    <t>บริษัท ศรีสมมาศ ทักโบ๊ต จำกัด</t>
  </si>
  <si>
    <t>0105561031278</t>
  </si>
  <si>
    <t>บริษัท ซิตี้เครน จำกัด</t>
  </si>
  <si>
    <t>0135560021236</t>
  </si>
  <si>
    <t>บริษัท เค.วาย.เอส แมชวีนเนอร์รี่ จำกัด</t>
  </si>
  <si>
    <t>0105546146957</t>
  </si>
  <si>
    <t>บริษัท โตโยต้า บางกอก จำกัด</t>
  </si>
  <si>
    <t xml:space="preserve">สำนักงานรักษาความปลอดภัยองค์การสงเคราะห์ทหารผ่าน ศึกฯ </t>
  </si>
  <si>
    <t>0105561030301</t>
  </si>
  <si>
    <t>บริษัท ซีแคน เอ็นจิเนียริ่ง แอนด์ ซัพพลาย จำกัด</t>
  </si>
  <si>
    <t>0605556000012</t>
  </si>
  <si>
    <t>บจก.เอส.ซี. ทรานฟอร์เมอร์ เซอร์วิส จำกัด</t>
  </si>
  <si>
    <t>0115553007215</t>
  </si>
  <si>
    <t>บริษัท ชัยวัฒน์ มอเตอร์ แอนค์เซอร์ จำกัด</t>
  </si>
  <si>
    <t>0113548004180</t>
  </si>
  <si>
    <t>0205565046996</t>
  </si>
  <si>
    <t xml:space="preserve">บริษัท เวลล์เดน เซ็นทรัล (ประเทศไทย)จำกัด </t>
  </si>
  <si>
    <t>0125552004042</t>
  </si>
  <si>
    <t>บริษัท เคแอนด์ เอ็น เมทัลเวิร์ค จำกัด</t>
  </si>
  <si>
    <t>0735565000622</t>
  </si>
  <si>
    <t>บริษัท เอสเอสเอ็น โซลูชั่น จำกัด</t>
  </si>
  <si>
    <t>0113549008472</t>
  </si>
  <si>
    <t>ห้างหุ้นส่วนจำกัด เอสที พานา แอนด์ ซัพพลาย</t>
  </si>
  <si>
    <t>0105544109337</t>
  </si>
  <si>
    <t>บริษัท ลีเรคโก (ประเทศไทย) จำกัด</t>
  </si>
  <si>
    <t>0105532086396</t>
  </si>
  <si>
    <t>บริษัท ทีโอเอ-ชูดโกกุ เพ้นท์ จำกัด</t>
  </si>
  <si>
    <t>พันแสง ซัพพลายส์</t>
  </si>
  <si>
    <t>0105556193222</t>
  </si>
  <si>
    <t>0113555001131</t>
  </si>
  <si>
    <t>หจก.เมืองชัยอินทรีเรีย</t>
  </si>
  <si>
    <t>0103533027278</t>
  </si>
  <si>
    <t>ห้างหุ้นส่วนจำกัด ค้ามั่นคงสตีล</t>
  </si>
  <si>
    <t>0105565043459</t>
  </si>
  <si>
    <t>บริษัท บัณรส โคลทติ้ง จำกัด</t>
  </si>
  <si>
    <t>นายสุรสีห์ มหาวิโรจน์สกุล</t>
  </si>
  <si>
    <t xml:space="preserve"> 0103533012092</t>
  </si>
  <si>
    <t>ห้างหุ้นส่วนจำกัด นาวากรุงเทพ</t>
  </si>
  <si>
    <t>0105560060088</t>
  </si>
  <si>
    <t>บริษัท เอเอสเอ็ม เมนทิแน็นซ์ จำกัด</t>
  </si>
  <si>
    <t xml:space="preserve"> 0505559015968</t>
  </si>
  <si>
    <t>บริษัท พี.ดี.การพิมพ์ จำกัด</t>
  </si>
  <si>
    <t>บริษัท เคแอนด์เอ็น เมทัลเวิร์ค จำกัด</t>
  </si>
  <si>
    <t>องค์กรที่ปรึกษา : ประเมินค่าทรัพย์สินและศูนย์วิจัยอสังหาริมทรัพย์ในไทย</t>
  </si>
  <si>
    <t>0105560152608</t>
  </si>
  <si>
    <t>บริษัท อาชา มาร์เก็ติ้ง จำกัด</t>
  </si>
  <si>
    <t>นายบัณฑิต ไชยประณิธาน</t>
  </si>
  <si>
    <t>0105541047039</t>
  </si>
  <si>
    <t>บริษัท ไทเกอร์ ซอฟท์ จำกัด</t>
  </si>
  <si>
    <t>นายกฤชพล   เรียงเล็กจำนงค์</t>
  </si>
  <si>
    <t>มหาวิทยาลัยเกษตรศาสตร์</t>
  </si>
  <si>
    <t>กรุงเทพฯ</t>
  </si>
  <si>
    <t>จัดจ้างหล่อ Liner (Sleeve) เพลาใบจักร ของเรือหลวงกระบี่</t>
  </si>
  <si>
    <t>0905564004916</t>
  </si>
  <si>
    <t xml:space="preserve">บริษัท ไฟว์ไทเกอร์แลบแอนด์แอพพลิเคชั่น จำกัด </t>
  </si>
  <si>
    <t>จัดซื้อสีเพื่อใช้ในงานซ่อมทำสีตัวเรือใต้แนวน้ำ-เหนือแนวน้ำ และสีแผ่นเหล็กกันลื่นพื้นดาดฟ้าเรือ ขส.ทร.3204 (เพิ่มเติม)</t>
  </si>
  <si>
    <t>เช่าเครื่อง CNC PLASMA  และเครื่องเชื่อมระบบกึ่งอัตโนมัติ 1 งาน</t>
  </si>
  <si>
    <t>จ้างเจ้าหน้าที่มาทำการตรวจเช็คโอเวอร์เฮดเครนและรถยก</t>
  </si>
  <si>
    <t>จ้างประกอบรถยนต์บรรทุกขนาดเล็กโครงการเครื่องบินฝึก</t>
  </si>
  <si>
    <t>จัดจ้างทำความสะอาดและพ่นสีตัวเรือใต้แนวน้ำ ร.ล.ภูมิพลอดุลยเดช</t>
  </si>
  <si>
    <t>เช่ารถเครน 25 ตัน เพื่อสนับสนุนงานซ่อมทำตัวเรือและอุปกรณ์ที่เกี่ยวข้องเรือหลวงจันทร จำนวน 1 งาน</t>
  </si>
  <si>
    <t>อยู่ในระหว่างดำเนินการและการตรวจรับ</t>
  </si>
  <si>
    <t>30 วันนับถัดจากวันที่ได้รับจดหมายเริ่มงาน</t>
  </si>
  <si>
    <t>คอลัมน์1</t>
  </si>
  <si>
    <t>126990140164</t>
  </si>
  <si>
    <t>กำหนดเช่า 6 เดือน</t>
  </si>
  <si>
    <t>ยังไม่เริ่มสัญญา</t>
  </si>
  <si>
    <t>3349800229568</t>
  </si>
  <si>
    <t>3102000504420</t>
  </si>
  <si>
    <t>0105534031629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</si>
</sst>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87" formatCode="[$-101041E]d\ mmm\ yy;@"/>
    <numFmt numFmtId="188" formatCode="[$-107041E]d\ mmm\ yy;@"/>
  </numFmts>
  <fonts count="11" x14ac:knownFonts="1">
    <font>
      <sz val="11"/>
      <color theme="1"/>
      <name val="Tahoma"/>
      <family val="2"/>
      <charset val="222"/>
      <scheme val="minor"/>
    </font>
    <font>
      <sz val="18"/>
      <color theme="1"/>
      <name val="TH SarabunPSK"/>
      <family val="2"/>
    </font>
    <font>
      <sz val="11"/>
      <color theme="1"/>
      <name val="Tahoma"/>
      <family val="2"/>
      <charset val="222"/>
      <scheme val="minor"/>
    </font>
    <font>
      <b/>
      <sz val="16"/>
      <color theme="0"/>
      <name val="TH Sarabun New"/>
      <family val="2"/>
    </font>
    <font>
      <sz val="16"/>
      <color theme="0"/>
      <name val="TH Sarabun New"/>
      <family val="2"/>
    </font>
    <font>
      <sz val="16"/>
      <color theme="1"/>
      <name val="TH Sarabun New"/>
      <family val="2"/>
    </font>
    <font>
      <sz val="16"/>
      <color rgb="FF333333"/>
      <name val="TH Sarabun New"/>
      <family val="2"/>
    </font>
    <font>
      <sz val="14"/>
      <color theme="1" tint="4.9989318521683403E-2"/>
      <name val="TH Sarabun New"/>
      <family val="2"/>
    </font>
    <font>
      <sz val="14"/>
      <color theme="1"/>
      <name val="TH Sarabun New"/>
      <family val="2"/>
    </font>
    <font>
      <sz val="16"/>
      <color theme="1" tint="4.9989318521683403E-2"/>
      <name val="TH Sarabun New"/>
      <family val="2"/>
    </font>
    <font>
      <sz val="16"/>
      <name val="TH Sarabun New"/>
      <family val="2"/>
    </font>
  </fonts>
  <fills count="4">
    <fill>
      <patternFill patternType="none"/>
    </fill>
    <fill>
      <patternFill patternType="gray125"/>
    </fill>
    <fill>
      <patternFill patternType="solid">
        <fgColor rgb="FFFEFF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34">
    <xf numFmtId="0" fontId="0" fillId="0" borderId="0" xfId="0"/>
    <xf numFmtId="0" fontId="1" fillId="0" borderId="1" xfId="0" applyFont="1" applyBorder="1"/>
    <xf numFmtId="0" fontId="3" fillId="0" borderId="0" xfId="0" applyFont="1" applyAlignment="1">
      <alignment horizontal="center" vertical="top"/>
    </xf>
    <xf numFmtId="0" fontId="3"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vertical="top" wrapText="1"/>
    </xf>
    <xf numFmtId="43" fontId="5" fillId="0" borderId="0" xfId="1" applyFont="1" applyFill="1" applyBorder="1" applyAlignment="1">
      <alignment horizontal="right" vertical="top"/>
    </xf>
    <xf numFmtId="43" fontId="5" fillId="0" borderId="0" xfId="1" applyFont="1" applyAlignment="1">
      <alignment vertical="top"/>
    </xf>
    <xf numFmtId="0" fontId="6" fillId="0" borderId="0" xfId="2" quotePrefix="1" applyNumberFormat="1" applyFont="1" applyAlignment="1">
      <alignment horizontal="right" vertical="top"/>
    </xf>
    <xf numFmtId="0" fontId="5" fillId="0" borderId="0" xfId="0" applyFont="1" applyAlignment="1">
      <alignment horizontal="right" vertical="top"/>
    </xf>
    <xf numFmtId="187" fontId="5" fillId="0" borderId="0" xfId="0" applyNumberFormat="1" applyFont="1" applyAlignment="1">
      <alignment vertical="top"/>
    </xf>
    <xf numFmtId="4" fontId="5" fillId="0" borderId="0" xfId="0" applyNumberFormat="1" applyFont="1" applyAlignment="1">
      <alignment vertical="top"/>
    </xf>
    <xf numFmtId="1" fontId="5" fillId="0" borderId="0" xfId="0" quotePrefix="1" applyNumberFormat="1" applyFont="1" applyAlignment="1">
      <alignment horizontal="right" vertical="top"/>
    </xf>
    <xf numFmtId="0" fontId="6" fillId="0" borderId="0" xfId="0" quotePrefix="1" applyFont="1" applyAlignment="1">
      <alignment horizontal="right" vertical="top"/>
    </xf>
    <xf numFmtId="15" fontId="5" fillId="0" borderId="0" xfId="0" applyNumberFormat="1" applyFont="1" applyAlignment="1">
      <alignment vertical="top"/>
    </xf>
    <xf numFmtId="43" fontId="5" fillId="0" borderId="0" xfId="0" applyNumberFormat="1" applyFont="1" applyAlignment="1">
      <alignment vertical="top"/>
    </xf>
    <xf numFmtId="43" fontId="5" fillId="0" borderId="0" xfId="1" applyFont="1" applyBorder="1" applyAlignment="1">
      <alignment horizontal="right" vertical="top"/>
    </xf>
    <xf numFmtId="15" fontId="7" fillId="0" borderId="0" xfId="0" quotePrefix="1" applyNumberFormat="1" applyFont="1" applyAlignment="1">
      <alignment horizontal="right" vertical="top"/>
    </xf>
    <xf numFmtId="15" fontId="5" fillId="0" borderId="0" xfId="0" applyNumberFormat="1" applyFont="1" applyAlignment="1">
      <alignment horizontal="right" vertical="top"/>
    </xf>
    <xf numFmtId="188" fontId="5" fillId="0" borderId="0" xfId="0" applyNumberFormat="1" applyFont="1" applyAlignment="1">
      <alignment horizontal="right" vertical="top"/>
    </xf>
    <xf numFmtId="0" fontId="6" fillId="2" borderId="0" xfId="0" quotePrefix="1" applyFont="1" applyFill="1" applyAlignment="1">
      <alignment horizontal="right" vertical="top" wrapText="1"/>
    </xf>
    <xf numFmtId="0" fontId="5" fillId="0" borderId="0" xfId="0" quotePrefix="1" applyFont="1" applyAlignment="1">
      <alignment horizontal="right" vertical="top"/>
    </xf>
    <xf numFmtId="43" fontId="5" fillId="0" borderId="0" xfId="1" applyFont="1" applyBorder="1" applyAlignment="1">
      <alignment vertical="top"/>
    </xf>
    <xf numFmtId="15" fontId="8" fillId="0" borderId="0" xfId="0" applyNumberFormat="1" applyFont="1" applyAlignment="1">
      <alignment horizontal="right" vertical="top"/>
    </xf>
    <xf numFmtId="14" fontId="5" fillId="0" borderId="0" xfId="0" applyNumberFormat="1" applyFont="1" applyAlignment="1">
      <alignment vertical="top"/>
    </xf>
    <xf numFmtId="43" fontId="9" fillId="0" borderId="0" xfId="1" applyFont="1" applyBorder="1" applyAlignment="1">
      <alignment horizontal="right" vertical="top"/>
    </xf>
    <xf numFmtId="49" fontId="5" fillId="0" borderId="0" xfId="0" applyNumberFormat="1" applyFont="1" applyAlignment="1">
      <alignment horizontal="right" vertical="top"/>
    </xf>
    <xf numFmtId="0" fontId="10" fillId="0" borderId="0" xfId="0" applyFont="1" applyAlignment="1">
      <alignment vertical="top"/>
    </xf>
    <xf numFmtId="0" fontId="5" fillId="0" borderId="0" xfId="0" applyFont="1" applyAlignment="1">
      <alignment horizontal="left" vertical="top" wrapText="1"/>
    </xf>
    <xf numFmtId="1" fontId="5" fillId="0" borderId="0" xfId="0" applyNumberFormat="1" applyFont="1" applyAlignment="1">
      <alignment vertical="top"/>
    </xf>
    <xf numFmtId="43" fontId="5" fillId="0" borderId="0" xfId="1" applyFont="1" applyAlignment="1">
      <alignment horizontal="center" vertical="top"/>
    </xf>
    <xf numFmtId="0" fontId="5" fillId="3" borderId="0" xfId="0" applyFont="1" applyFill="1" applyAlignment="1">
      <alignment vertical="top"/>
    </xf>
  </cellXfs>
  <cellStyles count="3">
    <cellStyle name="Comma" xfId="1" builtinId="3"/>
    <cellStyle name="Currency" xfId="2" builtinId="4"/>
    <cellStyle name="Normal" xfId="0" builtinId="0"/>
  </cellStyles>
  <dxfs count="21">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i val="0"/>
        <strike val="0"/>
        <condense val="0"/>
        <extend val="0"/>
        <outline val="0"/>
        <shadow val="0"/>
        <u val="none"/>
        <vertAlign val="baseline"/>
        <sz val="16"/>
        <color theme="0"/>
        <name val="TH Sarabun New"/>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numFmt numFmtId="20" formatCode="d\-mmm\-yy"/>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wrapText="1"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
      <font>
        <b val="0"/>
        <i val="0"/>
        <strike val="0"/>
        <condense val="0"/>
        <extend val="0"/>
        <outline val="0"/>
        <shadow val="0"/>
        <u val="none"/>
        <vertAlign val="baseline"/>
        <sz val="16"/>
        <color theme="1"/>
        <name val="TH Sarabun New"/>
        <scheme val="none"/>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S65536" totalsRowShown="0" headerRowDxfId="1" dataDxfId="0">
  <autoFilter ref="A1:S65536"/>
  <sortState ref="A2:R2">
    <sortCondition ref="I1:I65536"/>
  </sortState>
  <tableColumns count="19">
    <tableColumn id="1" name="ปีงบประมาณ" dataDxfId="20"/>
    <tableColumn id="16" name="ประเภทหน่วยงาน" dataDxfId="19"/>
    <tableColumn id="17" name="กระทรวง" dataDxfId="18"/>
    <tableColumn id="2" name="ชื่อหน่วยงาน" dataDxfId="17"/>
    <tableColumn id="3" name="อำเภอ" dataDxfId="16"/>
    <tableColumn id="4" name="จังหวัด" dataDxfId="15"/>
    <tableColumn id="5" name="งานที่ซื้อหรือจ้าง" dataDxfId="14"/>
    <tableColumn id="6" name="วงเงินงบประมาณที่ได้รับจัดสรร" dataDxfId="13"/>
    <tableColumn id="7" name="แหล่งที่มาของงบประมาณ" dataDxfId="12"/>
    <tableColumn id="8" name="สถานะการจัดซื้อจัดจ้าง" dataDxfId="11"/>
    <tableColumn id="9" name="วิธีการจัดซื้อจัดจ้าง" dataDxfId="10"/>
    <tableColumn id="10" name="ราคากลาง (บาท)" dataDxfId="9"/>
    <tableColumn id="18" name="ราคาที่ตกลงซื้อหรือจ้าง (บาท)" dataDxfId="8"/>
    <tableColumn id="11" name="เลขประจำตัวผู้เสียภาษี" dataDxfId="7"/>
    <tableColumn id="12" name="รายชื่อผู้ประกอบการที่ได้รับการคัดเลือก" dataDxfId="6"/>
    <tableColumn id="13" name="เลขที่โครงการ" dataDxfId="5"/>
    <tableColumn id="14" name="วันที่ลงนามในสัญญา " dataDxfId="4"/>
    <tableColumn id="15" name="วันสิ้นสุดสัญญา" dataDxfId="3"/>
    <tableColumn id="19" name="คอลัมน์1"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abSelected="1" topLeftCell="I1" zoomScaleNormal="100" workbookViewId="0">
      <pane xSplit="23490" topLeftCell="R1"/>
      <selection activeCell="H3" sqref="H3"/>
      <selection pane="topRight" activeCell="R45" sqref="R45"/>
    </sheetView>
  </sheetViews>
  <sheetFormatPr defaultColWidth="9" defaultRowHeight="24" x14ac:dyDescent="0.2"/>
  <cols>
    <col min="1" max="1" width="15.5" style="6" bestFit="1" customWidth="1"/>
    <col min="2" max="2" width="19.5" style="6" bestFit="1" customWidth="1"/>
    <col min="3" max="3" width="15.125" style="6" customWidth="1"/>
    <col min="4" max="4" width="15.25" style="6" bestFit="1" customWidth="1"/>
    <col min="5" max="5" width="10.125" style="6" bestFit="1" customWidth="1"/>
    <col min="6" max="6" width="10.625" style="6" bestFit="1" customWidth="1"/>
    <col min="7" max="7" width="49.5" style="7" customWidth="1"/>
    <col min="8" max="8" width="30.75" style="6" customWidth="1"/>
    <col min="9" max="9" width="25.5" style="6" customWidth="1"/>
    <col min="10" max="10" width="26.25" style="6" customWidth="1"/>
    <col min="11" max="11" width="20.5" style="6" customWidth="1"/>
    <col min="12" max="12" width="18.625" style="6" customWidth="1"/>
    <col min="13" max="13" width="29.25" style="6" customWidth="1"/>
    <col min="14" max="14" width="23.25" style="6" bestFit="1" customWidth="1"/>
    <col min="15" max="15" width="52.5" style="6" bestFit="1" customWidth="1"/>
    <col min="16" max="16" width="16.5" style="6" bestFit="1" customWidth="1"/>
    <col min="17" max="17" width="22.25" style="6" bestFit="1" customWidth="1"/>
    <col min="18" max="18" width="17.5" style="6" bestFit="1" customWidth="1"/>
    <col min="19" max="19" width="11.125" style="6" bestFit="1" customWidth="1"/>
    <col min="20" max="20" width="9" style="6"/>
    <col min="21" max="22" width="10.375" style="6" bestFit="1" customWidth="1"/>
    <col min="23" max="16384" width="9" style="6"/>
  </cols>
  <sheetData>
    <row r="1" spans="1:22" s="4" customFormat="1" x14ac:dyDescent="0.2">
      <c r="A1" s="2" t="s">
        <v>3</v>
      </c>
      <c r="B1" s="2" t="s">
        <v>14</v>
      </c>
      <c r="C1" s="2" t="s">
        <v>15</v>
      </c>
      <c r="D1" s="2" t="s">
        <v>0</v>
      </c>
      <c r="E1" s="2" t="s">
        <v>1</v>
      </c>
      <c r="F1" s="2" t="s">
        <v>2</v>
      </c>
      <c r="G1" s="3" t="s">
        <v>4</v>
      </c>
      <c r="H1" s="2" t="s">
        <v>5</v>
      </c>
      <c r="I1" s="2" t="s">
        <v>6</v>
      </c>
      <c r="J1" s="2" t="s">
        <v>7</v>
      </c>
      <c r="K1" s="2" t="s">
        <v>8</v>
      </c>
      <c r="L1" s="2" t="s">
        <v>9</v>
      </c>
      <c r="M1" s="2" t="s">
        <v>131</v>
      </c>
      <c r="N1" s="2" t="s">
        <v>10</v>
      </c>
      <c r="O1" s="2" t="s">
        <v>11</v>
      </c>
      <c r="P1" s="2" t="s">
        <v>132</v>
      </c>
      <c r="Q1" s="2" t="s">
        <v>12</v>
      </c>
      <c r="R1" s="2" t="s">
        <v>13</v>
      </c>
      <c r="S1" s="2" t="s">
        <v>263</v>
      </c>
    </row>
    <row r="2" spans="1:22" ht="23.25" customHeight="1" x14ac:dyDescent="0.2">
      <c r="A2" s="5">
        <v>2567</v>
      </c>
      <c r="B2" s="5" t="s">
        <v>34</v>
      </c>
      <c r="C2" s="6" t="s">
        <v>142</v>
      </c>
      <c r="D2" s="6" t="s">
        <v>143</v>
      </c>
      <c r="E2" s="6" t="s">
        <v>144</v>
      </c>
      <c r="F2" s="6" t="s">
        <v>145</v>
      </c>
      <c r="G2" s="7" t="s">
        <v>146</v>
      </c>
      <c r="H2" s="8">
        <v>11984000</v>
      </c>
      <c r="I2" s="6" t="s">
        <v>133</v>
      </c>
      <c r="J2" s="6" t="s">
        <v>191</v>
      </c>
      <c r="K2" s="6" t="s">
        <v>134</v>
      </c>
      <c r="L2" s="9">
        <v>11981860</v>
      </c>
      <c r="M2" s="9">
        <v>11973300</v>
      </c>
      <c r="N2" s="10" t="s">
        <v>196</v>
      </c>
      <c r="O2" s="6" t="s">
        <v>147</v>
      </c>
      <c r="P2" s="11" t="s">
        <v>151</v>
      </c>
      <c r="Q2" s="12">
        <v>24407</v>
      </c>
      <c r="R2" s="12">
        <v>24517</v>
      </c>
    </row>
    <row r="3" spans="1:22" x14ac:dyDescent="0.2">
      <c r="A3" s="5">
        <v>2567</v>
      </c>
      <c r="B3" s="5" t="s">
        <v>34</v>
      </c>
      <c r="C3" s="6" t="s">
        <v>142</v>
      </c>
      <c r="D3" s="6" t="s">
        <v>143</v>
      </c>
      <c r="E3" s="6" t="s">
        <v>144</v>
      </c>
      <c r="F3" s="6" t="s">
        <v>251</v>
      </c>
      <c r="G3" s="7" t="s">
        <v>252</v>
      </c>
      <c r="H3" s="13">
        <v>9628930</v>
      </c>
      <c r="I3" s="6" t="s">
        <v>133</v>
      </c>
      <c r="J3" s="6" t="s">
        <v>191</v>
      </c>
      <c r="K3" s="6" t="s">
        <v>134</v>
      </c>
      <c r="L3" s="13">
        <v>9628930</v>
      </c>
      <c r="M3" s="13">
        <v>9924650</v>
      </c>
      <c r="N3" s="14" t="s">
        <v>253</v>
      </c>
      <c r="O3" s="6" t="s">
        <v>254</v>
      </c>
      <c r="P3" s="11" t="s">
        <v>151</v>
      </c>
      <c r="Q3" s="12">
        <v>243556</v>
      </c>
      <c r="R3" s="12">
        <f>Q3+120</f>
        <v>243676</v>
      </c>
    </row>
    <row r="4" spans="1:22" ht="23.25" customHeight="1" x14ac:dyDescent="0.2">
      <c r="A4" s="5">
        <v>2567</v>
      </c>
      <c r="B4" s="5" t="s">
        <v>34</v>
      </c>
      <c r="C4" s="6" t="s">
        <v>142</v>
      </c>
      <c r="D4" s="6" t="s">
        <v>143</v>
      </c>
      <c r="E4" s="6" t="s">
        <v>144</v>
      </c>
      <c r="F4" s="6" t="s">
        <v>145</v>
      </c>
      <c r="G4" s="7" t="s">
        <v>152</v>
      </c>
      <c r="H4" s="13">
        <v>62595</v>
      </c>
      <c r="I4" s="6" t="s">
        <v>133</v>
      </c>
      <c r="J4" s="6" t="s">
        <v>191</v>
      </c>
      <c r="K4" s="6" t="s">
        <v>194</v>
      </c>
      <c r="L4" s="13">
        <v>62595</v>
      </c>
      <c r="M4" s="13">
        <v>62595</v>
      </c>
      <c r="N4" s="15" t="s">
        <v>197</v>
      </c>
      <c r="O4" s="6" t="s">
        <v>198</v>
      </c>
      <c r="P4" s="11" t="s">
        <v>151</v>
      </c>
      <c r="Q4" s="16">
        <v>243542</v>
      </c>
      <c r="R4" s="16">
        <v>243799</v>
      </c>
    </row>
    <row r="5" spans="1:22" ht="23.25" customHeight="1" x14ac:dyDescent="0.2">
      <c r="A5" s="5">
        <v>2567</v>
      </c>
      <c r="B5" s="5" t="s">
        <v>34</v>
      </c>
      <c r="C5" s="6" t="s">
        <v>142</v>
      </c>
      <c r="D5" s="6" t="s">
        <v>143</v>
      </c>
      <c r="E5" s="6" t="s">
        <v>144</v>
      </c>
      <c r="F5" s="6" t="s">
        <v>145</v>
      </c>
      <c r="G5" s="7" t="s">
        <v>153</v>
      </c>
      <c r="H5" s="17">
        <v>20330</v>
      </c>
      <c r="I5" s="6" t="s">
        <v>133</v>
      </c>
      <c r="J5" s="6" t="s">
        <v>192</v>
      </c>
      <c r="K5" s="6" t="s">
        <v>194</v>
      </c>
      <c r="L5" s="18">
        <v>20330</v>
      </c>
      <c r="M5" s="9">
        <v>20330</v>
      </c>
      <c r="N5" s="15" t="s">
        <v>199</v>
      </c>
      <c r="O5" s="6" t="s">
        <v>200</v>
      </c>
      <c r="P5" s="11" t="s">
        <v>151</v>
      </c>
      <c r="Q5" s="19">
        <v>243551</v>
      </c>
      <c r="R5" s="19">
        <v>243552</v>
      </c>
    </row>
    <row r="6" spans="1:22" x14ac:dyDescent="0.2">
      <c r="A6" s="5">
        <v>2567</v>
      </c>
      <c r="B6" s="5" t="s">
        <v>34</v>
      </c>
      <c r="C6" s="6" t="s">
        <v>142</v>
      </c>
      <c r="D6" s="6" t="s">
        <v>143</v>
      </c>
      <c r="E6" s="6" t="s">
        <v>144</v>
      </c>
      <c r="F6" s="6" t="s">
        <v>145</v>
      </c>
      <c r="G6" s="7" t="s">
        <v>154</v>
      </c>
      <c r="H6" s="17">
        <v>42800</v>
      </c>
      <c r="I6" s="6" t="s">
        <v>133</v>
      </c>
      <c r="J6" s="6" t="s">
        <v>192</v>
      </c>
      <c r="K6" s="6" t="s">
        <v>194</v>
      </c>
      <c r="L6" s="9">
        <v>42800</v>
      </c>
      <c r="M6" s="9">
        <v>42800</v>
      </c>
      <c r="N6" s="15" t="s">
        <v>199</v>
      </c>
      <c r="O6" s="6" t="s">
        <v>200</v>
      </c>
      <c r="P6" s="11" t="s">
        <v>151</v>
      </c>
      <c r="Q6" s="19">
        <v>243552</v>
      </c>
      <c r="R6" s="19">
        <v>243553</v>
      </c>
    </row>
    <row r="7" spans="1:22" ht="48" x14ac:dyDescent="0.2">
      <c r="A7" s="5">
        <v>2567</v>
      </c>
      <c r="B7" s="5" t="s">
        <v>34</v>
      </c>
      <c r="C7" s="6" t="s">
        <v>142</v>
      </c>
      <c r="D7" s="6" t="s">
        <v>143</v>
      </c>
      <c r="E7" s="6" t="s">
        <v>144</v>
      </c>
      <c r="F7" s="6" t="s">
        <v>145</v>
      </c>
      <c r="G7" s="7" t="s">
        <v>155</v>
      </c>
      <c r="H7" s="17">
        <v>21400</v>
      </c>
      <c r="I7" s="6" t="s">
        <v>133</v>
      </c>
      <c r="J7" s="6" t="s">
        <v>192</v>
      </c>
      <c r="K7" s="6" t="s">
        <v>194</v>
      </c>
      <c r="L7" s="9">
        <v>21400</v>
      </c>
      <c r="M7" s="9">
        <v>19260</v>
      </c>
      <c r="N7" s="15" t="s">
        <v>201</v>
      </c>
      <c r="O7" s="6" t="s">
        <v>202</v>
      </c>
      <c r="P7" s="11" t="s">
        <v>151</v>
      </c>
      <c r="Q7" s="20">
        <v>24386</v>
      </c>
      <c r="R7" s="20">
        <v>24414</v>
      </c>
      <c r="U7" s="16"/>
      <c r="V7" s="16"/>
    </row>
    <row r="8" spans="1:22" x14ac:dyDescent="0.2">
      <c r="A8" s="5">
        <v>2567</v>
      </c>
      <c r="B8" s="5" t="s">
        <v>34</v>
      </c>
      <c r="C8" s="6" t="s">
        <v>142</v>
      </c>
      <c r="D8" s="6" t="s">
        <v>143</v>
      </c>
      <c r="E8" s="6" t="s">
        <v>144</v>
      </c>
      <c r="F8" s="6" t="s">
        <v>145</v>
      </c>
      <c r="G8" s="7" t="s">
        <v>156</v>
      </c>
      <c r="H8" s="17">
        <v>32100</v>
      </c>
      <c r="I8" s="6" t="s">
        <v>133</v>
      </c>
      <c r="J8" s="6" t="s">
        <v>192</v>
      </c>
      <c r="K8" s="6" t="s">
        <v>194</v>
      </c>
      <c r="L8" s="9">
        <v>32100</v>
      </c>
      <c r="M8" s="9">
        <v>32100</v>
      </c>
      <c r="N8" s="15" t="s">
        <v>203</v>
      </c>
      <c r="O8" s="6" t="s">
        <v>204</v>
      </c>
      <c r="P8" s="11" t="s">
        <v>151</v>
      </c>
      <c r="Q8" s="19">
        <v>243586</v>
      </c>
      <c r="R8" s="21">
        <v>45274</v>
      </c>
    </row>
    <row r="9" spans="1:22" x14ac:dyDescent="0.2">
      <c r="A9" s="5">
        <v>2567</v>
      </c>
      <c r="B9" s="5" t="s">
        <v>34</v>
      </c>
      <c r="C9" s="6" t="s">
        <v>142</v>
      </c>
      <c r="D9" s="6" t="s">
        <v>143</v>
      </c>
      <c r="E9" s="6" t="s">
        <v>144</v>
      </c>
      <c r="F9" s="6" t="s">
        <v>145</v>
      </c>
      <c r="G9" s="7" t="s">
        <v>157</v>
      </c>
      <c r="H9" s="17">
        <v>30000</v>
      </c>
      <c r="I9" s="6" t="s">
        <v>133</v>
      </c>
      <c r="J9" s="6" t="s">
        <v>192</v>
      </c>
      <c r="K9" s="6" t="s">
        <v>194</v>
      </c>
      <c r="L9" s="9">
        <v>30000</v>
      </c>
      <c r="M9" s="9">
        <v>23749.72</v>
      </c>
      <c r="N9" s="22" t="s">
        <v>205</v>
      </c>
      <c r="O9" s="6" t="s">
        <v>206</v>
      </c>
      <c r="P9" s="11" t="s">
        <v>151</v>
      </c>
      <c r="Q9" s="19">
        <v>243580</v>
      </c>
      <c r="R9" s="19">
        <v>243583</v>
      </c>
    </row>
    <row r="10" spans="1:22" ht="48" x14ac:dyDescent="0.2">
      <c r="A10" s="5">
        <v>2567</v>
      </c>
      <c r="B10" s="5" t="s">
        <v>34</v>
      </c>
      <c r="C10" s="6" t="s">
        <v>142</v>
      </c>
      <c r="D10" s="6" t="s">
        <v>143</v>
      </c>
      <c r="E10" s="6" t="s">
        <v>144</v>
      </c>
      <c r="F10" s="6" t="s">
        <v>145</v>
      </c>
      <c r="G10" s="7" t="s">
        <v>158</v>
      </c>
      <c r="H10" s="17">
        <v>9630</v>
      </c>
      <c r="I10" s="6" t="s">
        <v>133</v>
      </c>
      <c r="J10" s="6" t="s">
        <v>192</v>
      </c>
      <c r="K10" s="6" t="s">
        <v>194</v>
      </c>
      <c r="L10" s="9">
        <v>10000</v>
      </c>
      <c r="M10" s="9">
        <v>9630</v>
      </c>
      <c r="N10" s="15" t="s">
        <v>201</v>
      </c>
      <c r="O10" s="6" t="s">
        <v>202</v>
      </c>
      <c r="P10" s="11" t="s">
        <v>151</v>
      </c>
      <c r="Q10" s="20">
        <v>24425</v>
      </c>
      <c r="R10" s="20">
        <v>24426</v>
      </c>
    </row>
    <row r="11" spans="1:22" x14ac:dyDescent="0.2">
      <c r="A11" s="5">
        <v>2567</v>
      </c>
      <c r="B11" s="5" t="s">
        <v>34</v>
      </c>
      <c r="C11" s="6" t="s">
        <v>142</v>
      </c>
      <c r="D11" s="6" t="s">
        <v>143</v>
      </c>
      <c r="E11" s="6" t="s">
        <v>144</v>
      </c>
      <c r="F11" s="6" t="s">
        <v>145</v>
      </c>
      <c r="G11" s="7" t="s">
        <v>135</v>
      </c>
      <c r="H11" s="17">
        <v>1200000</v>
      </c>
      <c r="I11" s="6" t="s">
        <v>133</v>
      </c>
      <c r="J11" s="6" t="s">
        <v>191</v>
      </c>
      <c r="K11" s="6" t="s">
        <v>134</v>
      </c>
      <c r="L11" s="9">
        <v>1107360</v>
      </c>
      <c r="M11" s="13">
        <v>1107360</v>
      </c>
      <c r="N11" s="23" t="s">
        <v>136</v>
      </c>
      <c r="O11" s="6" t="s">
        <v>207</v>
      </c>
      <c r="P11" s="6">
        <v>66129351196</v>
      </c>
      <c r="Q11" s="16">
        <v>243622</v>
      </c>
      <c r="R11" s="16">
        <f>Q11+365</f>
        <v>243987</v>
      </c>
    </row>
    <row r="12" spans="1:22" ht="48" x14ac:dyDescent="0.2">
      <c r="A12" s="5">
        <v>2567</v>
      </c>
      <c r="B12" s="5" t="s">
        <v>34</v>
      </c>
      <c r="C12" s="6" t="s">
        <v>142</v>
      </c>
      <c r="D12" s="6" t="s">
        <v>143</v>
      </c>
      <c r="E12" s="6" t="s">
        <v>144</v>
      </c>
      <c r="F12" s="6" t="s">
        <v>145</v>
      </c>
      <c r="G12" s="7" t="s">
        <v>159</v>
      </c>
      <c r="H12" s="17">
        <v>497550</v>
      </c>
      <c r="I12" s="6" t="s">
        <v>133</v>
      </c>
      <c r="J12" s="6" t="s">
        <v>192</v>
      </c>
      <c r="K12" s="6" t="s">
        <v>194</v>
      </c>
      <c r="L12" s="24">
        <v>497443</v>
      </c>
      <c r="M12" s="24">
        <v>495303</v>
      </c>
      <c r="N12" s="23" t="s">
        <v>208</v>
      </c>
      <c r="O12" s="6" t="s">
        <v>209</v>
      </c>
      <c r="P12" s="11" t="s">
        <v>151</v>
      </c>
      <c r="Q12" s="19">
        <v>243571</v>
      </c>
      <c r="R12" s="25">
        <f>Q12+90</f>
        <v>243661</v>
      </c>
    </row>
    <row r="13" spans="1:22" x14ac:dyDescent="0.2">
      <c r="A13" s="5">
        <v>2567</v>
      </c>
      <c r="B13" s="5" t="s">
        <v>34</v>
      </c>
      <c r="C13" s="6" t="s">
        <v>142</v>
      </c>
      <c r="D13" s="6" t="s">
        <v>143</v>
      </c>
      <c r="E13" s="6" t="s">
        <v>144</v>
      </c>
      <c r="F13" s="6" t="s">
        <v>145</v>
      </c>
      <c r="G13" s="7" t="s">
        <v>160</v>
      </c>
      <c r="H13" s="17">
        <v>64200</v>
      </c>
      <c r="I13" s="6" t="s">
        <v>133</v>
      </c>
      <c r="J13" s="6" t="s">
        <v>261</v>
      </c>
      <c r="K13" s="6" t="s">
        <v>194</v>
      </c>
      <c r="L13" s="18">
        <v>64200</v>
      </c>
      <c r="M13" s="18">
        <v>64200</v>
      </c>
      <c r="N13" s="15" t="s">
        <v>210</v>
      </c>
      <c r="O13" s="6" t="s">
        <v>211</v>
      </c>
      <c r="P13" s="11" t="s">
        <v>151</v>
      </c>
      <c r="Q13" s="20">
        <v>24392</v>
      </c>
      <c r="R13" s="11" t="s">
        <v>265</v>
      </c>
    </row>
    <row r="14" spans="1:22" x14ac:dyDescent="0.2">
      <c r="A14" s="5">
        <v>2567</v>
      </c>
      <c r="B14" s="5" t="s">
        <v>34</v>
      </c>
      <c r="C14" s="6" t="s">
        <v>142</v>
      </c>
      <c r="D14" s="6" t="s">
        <v>143</v>
      </c>
      <c r="E14" s="6" t="s">
        <v>144</v>
      </c>
      <c r="F14" s="6" t="s">
        <v>145</v>
      </c>
      <c r="G14" s="7" t="s">
        <v>161</v>
      </c>
      <c r="H14" s="17">
        <v>21400</v>
      </c>
      <c r="I14" s="6" t="s">
        <v>133</v>
      </c>
      <c r="J14" s="6" t="s">
        <v>192</v>
      </c>
      <c r="K14" s="6" t="s">
        <v>194</v>
      </c>
      <c r="L14" s="24">
        <v>19543</v>
      </c>
      <c r="M14" s="24">
        <v>19543</v>
      </c>
      <c r="N14" s="15" t="s">
        <v>212</v>
      </c>
      <c r="O14" s="6" t="s">
        <v>213</v>
      </c>
      <c r="P14" s="11" t="s">
        <v>151</v>
      </c>
      <c r="Q14" s="20">
        <v>24455</v>
      </c>
      <c r="R14" s="20">
        <v>24470</v>
      </c>
      <c r="U14" s="26"/>
      <c r="V14" s="26"/>
    </row>
    <row r="15" spans="1:22" ht="48" x14ac:dyDescent="0.2">
      <c r="A15" s="5">
        <v>2567</v>
      </c>
      <c r="B15" s="5" t="s">
        <v>34</v>
      </c>
      <c r="C15" s="6" t="s">
        <v>142</v>
      </c>
      <c r="D15" s="6" t="s">
        <v>143</v>
      </c>
      <c r="E15" s="6" t="s">
        <v>144</v>
      </c>
      <c r="F15" s="6" t="s">
        <v>145</v>
      </c>
      <c r="G15" s="7" t="s">
        <v>162</v>
      </c>
      <c r="H15" s="17">
        <v>351286.83</v>
      </c>
      <c r="I15" s="6" t="s">
        <v>133</v>
      </c>
      <c r="J15" s="6" t="s">
        <v>192</v>
      </c>
      <c r="K15" s="6" t="s">
        <v>194</v>
      </c>
      <c r="L15" s="24">
        <v>349890</v>
      </c>
      <c r="M15" s="27">
        <v>348820</v>
      </c>
      <c r="N15" s="28" t="s">
        <v>214</v>
      </c>
      <c r="O15" s="29" t="s">
        <v>150</v>
      </c>
      <c r="P15" s="11" t="s">
        <v>151</v>
      </c>
      <c r="Q15" s="19">
        <v>243571</v>
      </c>
      <c r="R15" s="20">
        <f>Q15+90</f>
        <v>243661</v>
      </c>
    </row>
    <row r="16" spans="1:22" ht="48" x14ac:dyDescent="0.2">
      <c r="A16" s="5">
        <v>2567</v>
      </c>
      <c r="B16" s="5" t="s">
        <v>34</v>
      </c>
      <c r="C16" s="6" t="s">
        <v>142</v>
      </c>
      <c r="D16" s="6" t="s">
        <v>143</v>
      </c>
      <c r="E16" s="6" t="s">
        <v>144</v>
      </c>
      <c r="F16" s="6" t="s">
        <v>145</v>
      </c>
      <c r="G16" s="7" t="s">
        <v>163</v>
      </c>
      <c r="H16" s="17">
        <v>150000</v>
      </c>
      <c r="I16" s="6" t="s">
        <v>133</v>
      </c>
      <c r="J16" s="6" t="s">
        <v>261</v>
      </c>
      <c r="K16" s="6" t="s">
        <v>194</v>
      </c>
      <c r="L16" s="27">
        <v>149500.4</v>
      </c>
      <c r="M16" s="27">
        <v>149500.4</v>
      </c>
      <c r="N16" s="22" t="s">
        <v>215</v>
      </c>
      <c r="O16" s="29" t="s">
        <v>216</v>
      </c>
      <c r="P16" s="11" t="s">
        <v>151</v>
      </c>
      <c r="Q16" s="20">
        <v>24487</v>
      </c>
      <c r="R16" s="30" t="s">
        <v>262</v>
      </c>
    </row>
    <row r="17" spans="1:18" x14ac:dyDescent="0.2">
      <c r="A17" s="5">
        <v>2567</v>
      </c>
      <c r="B17" s="5" t="s">
        <v>34</v>
      </c>
      <c r="C17" s="6" t="s">
        <v>142</v>
      </c>
      <c r="D17" s="6" t="s">
        <v>143</v>
      </c>
      <c r="E17" s="6" t="s">
        <v>144</v>
      </c>
      <c r="F17" s="6" t="s">
        <v>145</v>
      </c>
      <c r="G17" s="7" t="s">
        <v>256</v>
      </c>
      <c r="H17" s="17">
        <v>120000</v>
      </c>
      <c r="I17" s="6" t="s">
        <v>133</v>
      </c>
      <c r="J17" s="6" t="s">
        <v>192</v>
      </c>
      <c r="K17" s="6" t="s">
        <v>194</v>
      </c>
      <c r="L17" s="24">
        <v>120000</v>
      </c>
      <c r="M17" s="24">
        <v>120000</v>
      </c>
      <c r="N17" s="15" t="s">
        <v>217</v>
      </c>
      <c r="O17" s="6" t="s">
        <v>218</v>
      </c>
      <c r="P17" s="11" t="s">
        <v>151</v>
      </c>
      <c r="Q17" s="20">
        <v>24502</v>
      </c>
      <c r="R17" s="20">
        <v>24683</v>
      </c>
    </row>
    <row r="18" spans="1:18" x14ac:dyDescent="0.2">
      <c r="A18" s="5">
        <v>2567</v>
      </c>
      <c r="B18" s="5" t="s">
        <v>34</v>
      </c>
      <c r="C18" s="6" t="s">
        <v>142</v>
      </c>
      <c r="D18" s="6" t="s">
        <v>143</v>
      </c>
      <c r="E18" s="6" t="s">
        <v>144</v>
      </c>
      <c r="F18" s="6" t="s">
        <v>145</v>
      </c>
      <c r="G18" s="7" t="s">
        <v>164</v>
      </c>
      <c r="H18" s="17">
        <v>53500</v>
      </c>
      <c r="I18" s="6" t="s">
        <v>133</v>
      </c>
      <c r="J18" s="6" t="s">
        <v>192</v>
      </c>
      <c r="K18" s="6" t="s">
        <v>194</v>
      </c>
      <c r="L18" s="8">
        <v>40000</v>
      </c>
      <c r="M18" s="8">
        <v>40000</v>
      </c>
      <c r="N18" s="23" t="s">
        <v>219</v>
      </c>
      <c r="O18" s="6" t="s">
        <v>220</v>
      </c>
      <c r="P18" s="11" t="s">
        <v>151</v>
      </c>
      <c r="Q18" s="20">
        <v>24391</v>
      </c>
      <c r="R18" s="20">
        <f>Q18+7</f>
        <v>24398</v>
      </c>
    </row>
    <row r="19" spans="1:18" ht="48" x14ac:dyDescent="0.2">
      <c r="A19" s="5">
        <v>2567</v>
      </c>
      <c r="B19" s="5" t="s">
        <v>34</v>
      </c>
      <c r="C19" s="6" t="s">
        <v>142</v>
      </c>
      <c r="D19" s="6" t="s">
        <v>143</v>
      </c>
      <c r="E19" s="6" t="s">
        <v>144</v>
      </c>
      <c r="F19" s="6" t="s">
        <v>145</v>
      </c>
      <c r="G19" s="7" t="s">
        <v>255</v>
      </c>
      <c r="H19" s="17">
        <v>81320</v>
      </c>
      <c r="I19" s="6" t="s">
        <v>133</v>
      </c>
      <c r="J19" s="6" t="s">
        <v>192</v>
      </c>
      <c r="K19" s="6" t="s">
        <v>194</v>
      </c>
      <c r="L19" s="24">
        <v>80357</v>
      </c>
      <c r="M19" s="24">
        <v>80357</v>
      </c>
      <c r="N19" s="15" t="s">
        <v>221</v>
      </c>
      <c r="O19" s="6" t="s">
        <v>222</v>
      </c>
      <c r="P19" s="11" t="s">
        <v>151</v>
      </c>
      <c r="Q19" s="20">
        <v>24397</v>
      </c>
      <c r="R19" s="20">
        <f>Q19+16</f>
        <v>24413</v>
      </c>
    </row>
    <row r="20" spans="1:18" x14ac:dyDescent="0.2">
      <c r="A20" s="5">
        <v>2567</v>
      </c>
      <c r="B20" s="5" t="s">
        <v>34</v>
      </c>
      <c r="C20" s="6" t="s">
        <v>142</v>
      </c>
      <c r="D20" s="6" t="s">
        <v>143</v>
      </c>
      <c r="E20" s="6" t="s">
        <v>144</v>
      </c>
      <c r="F20" s="6" t="s">
        <v>145</v>
      </c>
      <c r="G20" s="7" t="s">
        <v>165</v>
      </c>
      <c r="H20" s="17">
        <v>5136</v>
      </c>
      <c r="I20" s="6" t="s">
        <v>133</v>
      </c>
      <c r="J20" s="6" t="s">
        <v>192</v>
      </c>
      <c r="K20" s="6" t="s">
        <v>194</v>
      </c>
      <c r="L20" s="9">
        <v>5136</v>
      </c>
      <c r="M20" s="9">
        <v>5136</v>
      </c>
      <c r="N20" s="22" t="s">
        <v>223</v>
      </c>
      <c r="O20" s="6" t="s">
        <v>224</v>
      </c>
      <c r="P20" s="11" t="s">
        <v>151</v>
      </c>
      <c r="Q20" s="21">
        <v>45208</v>
      </c>
      <c r="R20" s="21">
        <f>Q20+8</f>
        <v>45216</v>
      </c>
    </row>
    <row r="21" spans="1:18" x14ac:dyDescent="0.2">
      <c r="A21" s="5">
        <v>2567</v>
      </c>
      <c r="B21" s="5" t="s">
        <v>34</v>
      </c>
      <c r="C21" s="6" t="s">
        <v>142</v>
      </c>
      <c r="D21" s="6" t="s">
        <v>143</v>
      </c>
      <c r="E21" s="6" t="s">
        <v>144</v>
      </c>
      <c r="F21" s="6" t="s">
        <v>145</v>
      </c>
      <c r="G21" s="7" t="s">
        <v>166</v>
      </c>
      <c r="H21" s="17">
        <v>5364.98</v>
      </c>
      <c r="I21" s="6" t="s">
        <v>133</v>
      </c>
      <c r="J21" s="6" t="s">
        <v>192</v>
      </c>
      <c r="K21" s="6" t="s">
        <v>194</v>
      </c>
      <c r="L21" s="9">
        <v>5364.98</v>
      </c>
      <c r="M21" s="9">
        <v>5364.98</v>
      </c>
      <c r="N21" s="22" t="s">
        <v>223</v>
      </c>
      <c r="O21" s="6" t="s">
        <v>224</v>
      </c>
      <c r="P21" s="11" t="s">
        <v>151</v>
      </c>
      <c r="Q21" s="21">
        <v>45219</v>
      </c>
      <c r="R21" s="21">
        <f>Q21+8</f>
        <v>45227</v>
      </c>
    </row>
    <row r="22" spans="1:18" x14ac:dyDescent="0.2">
      <c r="A22" s="5">
        <v>2567</v>
      </c>
      <c r="B22" s="5" t="s">
        <v>34</v>
      </c>
      <c r="C22" s="6" t="s">
        <v>142</v>
      </c>
      <c r="D22" s="6" t="s">
        <v>143</v>
      </c>
      <c r="E22" s="6" t="s">
        <v>144</v>
      </c>
      <c r="F22" s="6" t="s">
        <v>145</v>
      </c>
      <c r="G22" s="7" t="s">
        <v>167</v>
      </c>
      <c r="H22" s="17">
        <v>7557.41</v>
      </c>
      <c r="I22" s="6" t="s">
        <v>133</v>
      </c>
      <c r="J22" s="6" t="s">
        <v>192</v>
      </c>
      <c r="K22" s="6" t="s">
        <v>194</v>
      </c>
      <c r="L22" s="9">
        <v>7557.41</v>
      </c>
      <c r="M22" s="9">
        <v>7557.41</v>
      </c>
      <c r="N22" s="22" t="s">
        <v>223</v>
      </c>
      <c r="O22" s="6" t="s">
        <v>224</v>
      </c>
      <c r="P22" s="11" t="s">
        <v>151</v>
      </c>
      <c r="Q22" s="20">
        <v>24405</v>
      </c>
      <c r="R22" s="20">
        <f>Q22+8</f>
        <v>24413</v>
      </c>
    </row>
    <row r="23" spans="1:18" ht="48" x14ac:dyDescent="0.2">
      <c r="A23" s="5">
        <v>2567</v>
      </c>
      <c r="B23" s="5" t="s">
        <v>34</v>
      </c>
      <c r="C23" s="6" t="s">
        <v>142</v>
      </c>
      <c r="D23" s="6" t="s">
        <v>143</v>
      </c>
      <c r="E23" s="6" t="s">
        <v>144</v>
      </c>
      <c r="F23" s="6" t="s">
        <v>145</v>
      </c>
      <c r="G23" s="7" t="s">
        <v>168</v>
      </c>
      <c r="H23" s="17">
        <v>155625.07999999999</v>
      </c>
      <c r="I23" s="6" t="s">
        <v>133</v>
      </c>
      <c r="J23" s="6" t="s">
        <v>192</v>
      </c>
      <c r="K23" s="6" t="s">
        <v>194</v>
      </c>
      <c r="L23" s="13">
        <v>153485.07999999999</v>
      </c>
      <c r="M23" s="9">
        <v>153485.07999999999</v>
      </c>
      <c r="N23" s="28" t="s">
        <v>225</v>
      </c>
      <c r="O23" s="6" t="s">
        <v>226</v>
      </c>
      <c r="Q23" s="20">
        <v>24420</v>
      </c>
      <c r="R23" s="20">
        <f>Q23+16</f>
        <v>24436</v>
      </c>
    </row>
    <row r="24" spans="1:18" ht="48" x14ac:dyDescent="0.2">
      <c r="A24" s="5">
        <v>2567</v>
      </c>
      <c r="B24" s="5" t="s">
        <v>34</v>
      </c>
      <c r="C24" s="6" t="s">
        <v>142</v>
      </c>
      <c r="D24" s="6" t="s">
        <v>143</v>
      </c>
      <c r="E24" s="6" t="s">
        <v>144</v>
      </c>
      <c r="F24" s="6" t="s">
        <v>145</v>
      </c>
      <c r="G24" s="7" t="s">
        <v>169</v>
      </c>
      <c r="H24" s="17">
        <v>19260</v>
      </c>
      <c r="I24" s="6" t="s">
        <v>133</v>
      </c>
      <c r="J24" s="6" t="s">
        <v>192</v>
      </c>
      <c r="K24" s="6" t="s">
        <v>194</v>
      </c>
      <c r="L24" s="9">
        <v>19260</v>
      </c>
      <c r="M24" s="9">
        <v>19260</v>
      </c>
      <c r="N24" s="28" t="s">
        <v>268</v>
      </c>
      <c r="O24" s="6" t="s">
        <v>227</v>
      </c>
      <c r="P24" s="11" t="s">
        <v>151</v>
      </c>
      <c r="Q24" s="20">
        <v>24489</v>
      </c>
      <c r="R24" s="20">
        <f>Q24+6</f>
        <v>24495</v>
      </c>
    </row>
    <row r="25" spans="1:18" x14ac:dyDescent="0.2">
      <c r="A25" s="5">
        <v>2567</v>
      </c>
      <c r="B25" s="5" t="s">
        <v>34</v>
      </c>
      <c r="C25" s="6" t="s">
        <v>142</v>
      </c>
      <c r="D25" s="6" t="s">
        <v>143</v>
      </c>
      <c r="E25" s="6" t="s">
        <v>144</v>
      </c>
      <c r="F25" s="6" t="s">
        <v>145</v>
      </c>
      <c r="G25" s="7" t="s">
        <v>138</v>
      </c>
      <c r="H25" s="9">
        <v>7366950</v>
      </c>
      <c r="I25" s="6" t="s">
        <v>133</v>
      </c>
      <c r="J25" s="6" t="s">
        <v>191</v>
      </c>
      <c r="K25" s="6" t="s">
        <v>134</v>
      </c>
      <c r="L25" s="13">
        <v>7265300</v>
      </c>
      <c r="M25" s="13">
        <v>7259950</v>
      </c>
      <c r="N25" s="31">
        <v>205565046996</v>
      </c>
      <c r="O25" s="6" t="s">
        <v>139</v>
      </c>
      <c r="P25" s="6">
        <v>66129352709</v>
      </c>
      <c r="Q25" s="16">
        <v>243669</v>
      </c>
      <c r="R25" s="16">
        <v>243954</v>
      </c>
    </row>
    <row r="26" spans="1:18" x14ac:dyDescent="0.2">
      <c r="A26" s="5">
        <v>2567</v>
      </c>
      <c r="B26" s="5" t="s">
        <v>34</v>
      </c>
      <c r="C26" s="6" t="s">
        <v>142</v>
      </c>
      <c r="D26" s="6" t="s">
        <v>143</v>
      </c>
      <c r="E26" s="6" t="s">
        <v>144</v>
      </c>
      <c r="F26" s="6" t="s">
        <v>145</v>
      </c>
      <c r="G26" s="7" t="s">
        <v>137</v>
      </c>
      <c r="H26" s="17">
        <v>1974900</v>
      </c>
      <c r="I26" s="6" t="s">
        <v>133</v>
      </c>
      <c r="J26" s="6" t="s">
        <v>191</v>
      </c>
      <c r="K26" s="6" t="s">
        <v>134</v>
      </c>
      <c r="L26" s="13">
        <v>1968800</v>
      </c>
      <c r="M26" s="13">
        <v>1963450</v>
      </c>
      <c r="N26" s="14" t="s">
        <v>228</v>
      </c>
      <c r="O26" s="6" t="s">
        <v>140</v>
      </c>
      <c r="P26" s="6">
        <v>67029306353</v>
      </c>
      <c r="Q26" s="16">
        <v>243684</v>
      </c>
      <c r="R26" s="16">
        <v>243774</v>
      </c>
    </row>
    <row r="27" spans="1:18" x14ac:dyDescent="0.2">
      <c r="A27" s="5">
        <v>2567</v>
      </c>
      <c r="B27" s="5" t="s">
        <v>34</v>
      </c>
      <c r="C27" s="6" t="s">
        <v>142</v>
      </c>
      <c r="D27" s="6" t="s">
        <v>143</v>
      </c>
      <c r="E27" s="6" t="s">
        <v>144</v>
      </c>
      <c r="F27" s="6" t="s">
        <v>145</v>
      </c>
      <c r="G27" s="7" t="s">
        <v>170</v>
      </c>
      <c r="H27" s="17">
        <v>98000</v>
      </c>
      <c r="I27" s="6" t="s">
        <v>133</v>
      </c>
      <c r="J27" s="6" t="s">
        <v>192</v>
      </c>
      <c r="K27" s="6" t="s">
        <v>194</v>
      </c>
      <c r="L27" s="9">
        <v>80250</v>
      </c>
      <c r="M27" s="24">
        <v>80250</v>
      </c>
      <c r="N27" s="23" t="s">
        <v>229</v>
      </c>
      <c r="O27" s="6" t="s">
        <v>230</v>
      </c>
      <c r="P27" s="11" t="s">
        <v>151</v>
      </c>
      <c r="Q27" s="20">
        <v>24516</v>
      </c>
      <c r="R27" s="20">
        <f>Q27+16</f>
        <v>24532</v>
      </c>
    </row>
    <row r="28" spans="1:18" x14ac:dyDescent="0.2">
      <c r="A28" s="5">
        <v>2567</v>
      </c>
      <c r="B28" s="5" t="s">
        <v>34</v>
      </c>
      <c r="C28" s="6" t="s">
        <v>142</v>
      </c>
      <c r="D28" s="6" t="s">
        <v>143</v>
      </c>
      <c r="E28" s="6" t="s">
        <v>144</v>
      </c>
      <c r="F28" s="6" t="s">
        <v>145</v>
      </c>
      <c r="G28" s="7" t="s">
        <v>171</v>
      </c>
      <c r="H28" s="17">
        <v>107000</v>
      </c>
      <c r="I28" s="6" t="s">
        <v>133</v>
      </c>
      <c r="J28" s="6" t="s">
        <v>192</v>
      </c>
      <c r="K28" s="6" t="s">
        <v>194</v>
      </c>
      <c r="L28" s="9">
        <v>107000</v>
      </c>
      <c r="M28" s="24">
        <v>107000</v>
      </c>
      <c r="N28" s="23" t="s">
        <v>231</v>
      </c>
      <c r="O28" s="6" t="s">
        <v>232</v>
      </c>
      <c r="P28" s="11" t="s">
        <v>151</v>
      </c>
      <c r="Q28" s="20">
        <v>24522</v>
      </c>
      <c r="R28" s="20">
        <f>Q28+16</f>
        <v>24538</v>
      </c>
    </row>
    <row r="29" spans="1:18" x14ac:dyDescent="0.2">
      <c r="A29" s="5">
        <v>2567</v>
      </c>
      <c r="B29" s="5" t="s">
        <v>34</v>
      </c>
      <c r="C29" s="6" t="s">
        <v>142</v>
      </c>
      <c r="D29" s="6" t="s">
        <v>143</v>
      </c>
      <c r="E29" s="6" t="s">
        <v>144</v>
      </c>
      <c r="F29" s="6" t="s">
        <v>145</v>
      </c>
      <c r="G29" s="7" t="s">
        <v>141</v>
      </c>
      <c r="H29" s="17">
        <v>2778790</v>
      </c>
      <c r="I29" s="6" t="s">
        <v>133</v>
      </c>
      <c r="J29" s="6" t="s">
        <v>191</v>
      </c>
      <c r="K29" s="6" t="s">
        <v>134</v>
      </c>
      <c r="L29" s="13">
        <v>2771300</v>
      </c>
      <c r="M29" s="24">
        <v>2765950</v>
      </c>
      <c r="N29" s="14" t="s">
        <v>228</v>
      </c>
      <c r="O29" s="6" t="s">
        <v>140</v>
      </c>
      <c r="P29" s="6">
        <v>67029310885</v>
      </c>
      <c r="Q29" s="16">
        <v>243684</v>
      </c>
      <c r="R29" s="16">
        <v>243804</v>
      </c>
    </row>
    <row r="30" spans="1:18" x14ac:dyDescent="0.2">
      <c r="A30" s="5">
        <v>2567</v>
      </c>
      <c r="B30" s="5" t="s">
        <v>34</v>
      </c>
      <c r="C30" s="6" t="s">
        <v>142</v>
      </c>
      <c r="D30" s="6" t="s">
        <v>143</v>
      </c>
      <c r="E30" s="6" t="s">
        <v>144</v>
      </c>
      <c r="F30" s="6" t="s">
        <v>145</v>
      </c>
      <c r="G30" s="7" t="s">
        <v>148</v>
      </c>
      <c r="H30" s="17">
        <v>2200000</v>
      </c>
      <c r="I30" s="6" t="s">
        <v>133</v>
      </c>
      <c r="J30" s="6" t="s">
        <v>191</v>
      </c>
      <c r="K30" s="6" t="s">
        <v>134</v>
      </c>
      <c r="L30" s="9">
        <v>2194998</v>
      </c>
      <c r="M30" s="24">
        <v>2184485.25</v>
      </c>
      <c r="N30" s="14" t="s">
        <v>221</v>
      </c>
      <c r="O30" s="6" t="s">
        <v>149</v>
      </c>
      <c r="P30" s="11" t="s">
        <v>151</v>
      </c>
      <c r="Q30" s="20">
        <v>24510</v>
      </c>
      <c r="R30" s="20">
        <v>24515</v>
      </c>
    </row>
    <row r="31" spans="1:18" x14ac:dyDescent="0.2">
      <c r="A31" s="5">
        <v>2567</v>
      </c>
      <c r="B31" s="5" t="s">
        <v>34</v>
      </c>
      <c r="C31" s="6" t="s">
        <v>142</v>
      </c>
      <c r="D31" s="6" t="s">
        <v>143</v>
      </c>
      <c r="E31" s="6" t="s">
        <v>144</v>
      </c>
      <c r="F31" s="6" t="s">
        <v>145</v>
      </c>
      <c r="G31" s="7" t="s">
        <v>172</v>
      </c>
      <c r="H31" s="17">
        <v>9029.73</v>
      </c>
      <c r="I31" s="6" t="s">
        <v>133</v>
      </c>
      <c r="J31" s="6" t="s">
        <v>192</v>
      </c>
      <c r="K31" s="6" t="s">
        <v>194</v>
      </c>
      <c r="L31" s="17">
        <v>9029.73</v>
      </c>
      <c r="M31" s="17">
        <v>9029.73</v>
      </c>
      <c r="N31" s="28" t="s">
        <v>223</v>
      </c>
      <c r="O31" s="6" t="s">
        <v>224</v>
      </c>
      <c r="P31" s="11" t="s">
        <v>151</v>
      </c>
      <c r="Q31" s="20">
        <v>24524</v>
      </c>
      <c r="R31" s="20">
        <v>24535</v>
      </c>
    </row>
    <row r="32" spans="1:18" x14ac:dyDescent="0.2">
      <c r="A32" s="5">
        <v>2567</v>
      </c>
      <c r="B32" s="5" t="s">
        <v>34</v>
      </c>
      <c r="C32" s="6" t="s">
        <v>142</v>
      </c>
      <c r="D32" s="6" t="s">
        <v>143</v>
      </c>
      <c r="E32" s="6" t="s">
        <v>144</v>
      </c>
      <c r="F32" s="6" t="s">
        <v>145</v>
      </c>
      <c r="G32" s="7" t="s">
        <v>166</v>
      </c>
      <c r="H32" s="17">
        <v>18046.62</v>
      </c>
      <c r="I32" s="6" t="s">
        <v>133</v>
      </c>
      <c r="J32" s="6" t="s">
        <v>192</v>
      </c>
      <c r="K32" s="6" t="s">
        <v>194</v>
      </c>
      <c r="L32" s="9">
        <v>18046.62</v>
      </c>
      <c r="M32" s="24">
        <v>18046.62</v>
      </c>
      <c r="N32" s="28" t="s">
        <v>223</v>
      </c>
      <c r="O32" s="6" t="s">
        <v>224</v>
      </c>
      <c r="P32" s="11" t="s">
        <v>151</v>
      </c>
      <c r="Q32" s="20">
        <v>24532</v>
      </c>
      <c r="R32" s="20">
        <v>24543</v>
      </c>
    </row>
    <row r="33" spans="1:20" x14ac:dyDescent="0.2">
      <c r="A33" s="5">
        <v>2567</v>
      </c>
      <c r="B33" s="5" t="s">
        <v>34</v>
      </c>
      <c r="C33" s="6" t="s">
        <v>142</v>
      </c>
      <c r="D33" s="6" t="s">
        <v>143</v>
      </c>
      <c r="E33" s="6" t="s">
        <v>144</v>
      </c>
      <c r="F33" s="6" t="s">
        <v>145</v>
      </c>
      <c r="G33" s="7" t="s">
        <v>173</v>
      </c>
      <c r="H33" s="17">
        <v>32902.5</v>
      </c>
      <c r="I33" s="6" t="s">
        <v>133</v>
      </c>
      <c r="J33" s="6" t="s">
        <v>192</v>
      </c>
      <c r="K33" s="6" t="s">
        <v>194</v>
      </c>
      <c r="L33" s="9">
        <v>26650</v>
      </c>
      <c r="M33" s="24">
        <v>26650</v>
      </c>
      <c r="N33" s="28" t="s">
        <v>233</v>
      </c>
      <c r="O33" s="6" t="s">
        <v>234</v>
      </c>
      <c r="P33" s="11" t="s">
        <v>151</v>
      </c>
      <c r="Q33" s="20">
        <v>24588</v>
      </c>
      <c r="R33" s="20">
        <f>Q33+16</f>
        <v>24604</v>
      </c>
    </row>
    <row r="34" spans="1:20" x14ac:dyDescent="0.2">
      <c r="A34" s="5">
        <v>2567</v>
      </c>
      <c r="B34" s="5" t="s">
        <v>34</v>
      </c>
      <c r="C34" s="6" t="s">
        <v>142</v>
      </c>
      <c r="D34" s="6" t="s">
        <v>143</v>
      </c>
      <c r="E34" s="6" t="s">
        <v>144</v>
      </c>
      <c r="F34" s="6" t="s">
        <v>145</v>
      </c>
      <c r="G34" s="7" t="s">
        <v>174</v>
      </c>
      <c r="H34" s="17">
        <v>46000</v>
      </c>
      <c r="I34" s="6" t="s">
        <v>133</v>
      </c>
      <c r="J34" s="6" t="s">
        <v>192</v>
      </c>
      <c r="K34" s="6" t="s">
        <v>194</v>
      </c>
      <c r="L34" s="9">
        <v>42800</v>
      </c>
      <c r="M34" s="24">
        <v>42800</v>
      </c>
      <c r="N34" s="23" t="s">
        <v>229</v>
      </c>
      <c r="O34" s="6" t="s">
        <v>230</v>
      </c>
      <c r="P34" s="11" t="s">
        <v>151</v>
      </c>
      <c r="Q34" s="20">
        <v>24587</v>
      </c>
      <c r="R34" s="20">
        <f>Q34+16</f>
        <v>24603</v>
      </c>
    </row>
    <row r="35" spans="1:20" x14ac:dyDescent="0.2">
      <c r="A35" s="5">
        <v>2567</v>
      </c>
      <c r="B35" s="5" t="s">
        <v>34</v>
      </c>
      <c r="C35" s="6" t="s">
        <v>142</v>
      </c>
      <c r="D35" s="6" t="s">
        <v>143</v>
      </c>
      <c r="E35" s="6" t="s">
        <v>144</v>
      </c>
      <c r="F35" s="6" t="s">
        <v>145</v>
      </c>
      <c r="G35" s="7" t="s">
        <v>175</v>
      </c>
      <c r="H35" s="17">
        <v>11700</v>
      </c>
      <c r="I35" s="6" t="s">
        <v>133</v>
      </c>
      <c r="J35" s="6" t="s">
        <v>192</v>
      </c>
      <c r="K35" s="6" t="s">
        <v>194</v>
      </c>
      <c r="L35" s="9">
        <v>12519</v>
      </c>
      <c r="M35" s="24">
        <v>12519</v>
      </c>
      <c r="N35" s="23" t="s">
        <v>219</v>
      </c>
      <c r="O35" s="6" t="s">
        <v>220</v>
      </c>
      <c r="P35" s="11" t="s">
        <v>151</v>
      </c>
      <c r="Q35" s="20">
        <v>24563</v>
      </c>
      <c r="R35" s="20">
        <f>Q35+31</f>
        <v>24594</v>
      </c>
    </row>
    <row r="36" spans="1:20" x14ac:dyDescent="0.2">
      <c r="A36" s="5">
        <v>2567</v>
      </c>
      <c r="B36" s="5" t="s">
        <v>34</v>
      </c>
      <c r="C36" s="6" t="s">
        <v>142</v>
      </c>
      <c r="D36" s="6" t="s">
        <v>143</v>
      </c>
      <c r="E36" s="6" t="s">
        <v>144</v>
      </c>
      <c r="F36" s="6" t="s">
        <v>145</v>
      </c>
      <c r="G36" s="7" t="s">
        <v>257</v>
      </c>
      <c r="H36" s="17">
        <v>20000</v>
      </c>
      <c r="I36" s="6" t="s">
        <v>133</v>
      </c>
      <c r="J36" s="6" t="s">
        <v>192</v>
      </c>
      <c r="K36" s="6" t="s">
        <v>194</v>
      </c>
      <c r="L36" s="24">
        <v>20000</v>
      </c>
      <c r="M36" s="24">
        <v>20000</v>
      </c>
      <c r="N36" s="28" t="s">
        <v>264</v>
      </c>
      <c r="O36" s="6" t="s">
        <v>235</v>
      </c>
      <c r="P36" s="11" t="s">
        <v>151</v>
      </c>
      <c r="Q36" s="20">
        <v>24480</v>
      </c>
      <c r="R36" s="20">
        <v>24521</v>
      </c>
      <c r="S36" s="16"/>
      <c r="T36" s="16"/>
    </row>
    <row r="37" spans="1:20" x14ac:dyDescent="0.2">
      <c r="A37" s="5">
        <v>2567</v>
      </c>
      <c r="B37" s="5" t="s">
        <v>34</v>
      </c>
      <c r="C37" s="6" t="s">
        <v>142</v>
      </c>
      <c r="D37" s="6" t="s">
        <v>143</v>
      </c>
      <c r="E37" s="6" t="s">
        <v>144</v>
      </c>
      <c r="F37" s="6" t="s">
        <v>145</v>
      </c>
      <c r="G37" s="7" t="s">
        <v>176</v>
      </c>
      <c r="H37" s="17">
        <v>1553107.14</v>
      </c>
      <c r="I37" s="6" t="s">
        <v>133</v>
      </c>
      <c r="J37" s="6" t="s">
        <v>191</v>
      </c>
      <c r="K37" s="6" t="s">
        <v>134</v>
      </c>
      <c r="L37" s="17">
        <v>1552570</v>
      </c>
      <c r="M37" s="32">
        <v>1550430</v>
      </c>
      <c r="N37" s="23" t="s">
        <v>236</v>
      </c>
      <c r="O37" s="6" t="s">
        <v>237</v>
      </c>
      <c r="P37" s="11" t="s">
        <v>151</v>
      </c>
      <c r="Q37" s="20">
        <v>24517</v>
      </c>
      <c r="R37" s="20">
        <v>24531</v>
      </c>
    </row>
    <row r="38" spans="1:20" x14ac:dyDescent="0.2">
      <c r="A38" s="5">
        <v>2567</v>
      </c>
      <c r="B38" s="5" t="s">
        <v>34</v>
      </c>
      <c r="C38" s="6" t="s">
        <v>142</v>
      </c>
      <c r="D38" s="6" t="s">
        <v>143</v>
      </c>
      <c r="E38" s="6" t="s">
        <v>144</v>
      </c>
      <c r="F38" s="6" t="s">
        <v>145</v>
      </c>
      <c r="G38" s="7" t="s">
        <v>258</v>
      </c>
      <c r="H38" s="17">
        <v>1374900</v>
      </c>
      <c r="I38" s="6" t="s">
        <v>133</v>
      </c>
      <c r="J38" s="6" t="s">
        <v>191</v>
      </c>
      <c r="K38" s="6" t="s">
        <v>134</v>
      </c>
      <c r="L38" s="13">
        <v>1374900</v>
      </c>
      <c r="M38" s="9">
        <v>1364250</v>
      </c>
      <c r="N38" s="14" t="s">
        <v>228</v>
      </c>
      <c r="O38" s="6" t="s">
        <v>140</v>
      </c>
      <c r="P38" s="6">
        <v>67029288858</v>
      </c>
      <c r="Q38" s="16">
        <v>243684</v>
      </c>
      <c r="R38" s="16">
        <v>243804</v>
      </c>
    </row>
    <row r="39" spans="1:20" ht="48" x14ac:dyDescent="0.2">
      <c r="A39" s="5">
        <v>2567</v>
      </c>
      <c r="B39" s="5" t="s">
        <v>34</v>
      </c>
      <c r="C39" s="6" t="s">
        <v>142</v>
      </c>
      <c r="D39" s="6" t="s">
        <v>143</v>
      </c>
      <c r="E39" s="6" t="s">
        <v>144</v>
      </c>
      <c r="F39" s="6" t="s">
        <v>145</v>
      </c>
      <c r="G39" s="7" t="s">
        <v>177</v>
      </c>
      <c r="H39" s="17">
        <v>296604</v>
      </c>
      <c r="I39" s="6" t="s">
        <v>133</v>
      </c>
      <c r="J39" s="6" t="s">
        <v>192</v>
      </c>
      <c r="K39" s="6" t="s">
        <v>194</v>
      </c>
      <c r="L39" s="17">
        <v>296390</v>
      </c>
      <c r="M39" s="32">
        <v>296390</v>
      </c>
      <c r="N39" s="23" t="s">
        <v>238</v>
      </c>
      <c r="O39" s="6" t="s">
        <v>239</v>
      </c>
      <c r="P39" s="11" t="s">
        <v>151</v>
      </c>
      <c r="Q39" s="20">
        <v>24508</v>
      </c>
      <c r="R39" s="20">
        <v>24515</v>
      </c>
    </row>
    <row r="40" spans="1:20" x14ac:dyDescent="0.2">
      <c r="A40" s="5">
        <v>2567</v>
      </c>
      <c r="B40" s="5" t="s">
        <v>34</v>
      </c>
      <c r="C40" s="6" t="s">
        <v>142</v>
      </c>
      <c r="D40" s="6" t="s">
        <v>143</v>
      </c>
      <c r="E40" s="6" t="s">
        <v>144</v>
      </c>
      <c r="F40" s="6" t="s">
        <v>145</v>
      </c>
      <c r="G40" s="7" t="s">
        <v>259</v>
      </c>
      <c r="H40" s="17">
        <v>2204216.0499999998</v>
      </c>
      <c r="I40" s="6" t="s">
        <v>133</v>
      </c>
      <c r="J40" s="6" t="s">
        <v>191</v>
      </c>
      <c r="K40" s="6" t="s">
        <v>134</v>
      </c>
      <c r="L40" s="9">
        <v>2203130</v>
      </c>
      <c r="M40" s="9">
        <v>2203130</v>
      </c>
      <c r="N40" s="14" t="s">
        <v>214</v>
      </c>
      <c r="O40" s="6" t="s">
        <v>150</v>
      </c>
      <c r="P40" s="11" t="s">
        <v>151</v>
      </c>
      <c r="Q40" s="20">
        <v>24511</v>
      </c>
      <c r="R40" s="20">
        <v>24516</v>
      </c>
    </row>
    <row r="41" spans="1:20" x14ac:dyDescent="0.2">
      <c r="A41" s="5">
        <v>2567</v>
      </c>
      <c r="B41" s="5" t="s">
        <v>34</v>
      </c>
      <c r="C41" s="6" t="s">
        <v>142</v>
      </c>
      <c r="D41" s="6" t="s">
        <v>143</v>
      </c>
      <c r="E41" s="6" t="s">
        <v>144</v>
      </c>
      <c r="F41" s="6" t="s">
        <v>145</v>
      </c>
      <c r="G41" s="7" t="s">
        <v>178</v>
      </c>
      <c r="H41" s="17">
        <v>16050</v>
      </c>
      <c r="I41" s="6" t="s">
        <v>133</v>
      </c>
      <c r="J41" s="6" t="s">
        <v>192</v>
      </c>
      <c r="K41" s="6" t="s">
        <v>194</v>
      </c>
      <c r="L41" s="17">
        <v>11235</v>
      </c>
      <c r="M41" s="9">
        <v>11235</v>
      </c>
      <c r="N41" s="23" t="s">
        <v>240</v>
      </c>
      <c r="O41" s="33" t="s">
        <v>241</v>
      </c>
      <c r="P41" s="11" t="s">
        <v>151</v>
      </c>
      <c r="Q41" s="20">
        <v>24515</v>
      </c>
      <c r="R41" s="20">
        <f>Q41+15</f>
        <v>24530</v>
      </c>
    </row>
    <row r="42" spans="1:20" x14ac:dyDescent="0.2">
      <c r="A42" s="5">
        <v>2567</v>
      </c>
      <c r="B42" s="5" t="s">
        <v>34</v>
      </c>
      <c r="C42" s="6" t="s">
        <v>142</v>
      </c>
      <c r="D42" s="6" t="s">
        <v>143</v>
      </c>
      <c r="E42" s="6" t="s">
        <v>144</v>
      </c>
      <c r="F42" s="6" t="s">
        <v>145</v>
      </c>
      <c r="G42" s="6" t="s">
        <v>179</v>
      </c>
      <c r="H42" s="17">
        <v>34240</v>
      </c>
      <c r="I42" s="6" t="s">
        <v>133</v>
      </c>
      <c r="J42" s="6" t="s">
        <v>192</v>
      </c>
      <c r="K42" s="6" t="s">
        <v>195</v>
      </c>
      <c r="L42" s="17">
        <v>33170</v>
      </c>
      <c r="M42" s="9">
        <v>33170</v>
      </c>
      <c r="N42" s="15" t="s">
        <v>199</v>
      </c>
      <c r="O42" s="6" t="s">
        <v>200</v>
      </c>
      <c r="P42" s="11" t="s">
        <v>151</v>
      </c>
      <c r="Q42" s="19">
        <v>243665</v>
      </c>
      <c r="R42" s="19">
        <v>243676</v>
      </c>
    </row>
    <row r="43" spans="1:20" x14ac:dyDescent="0.2">
      <c r="A43" s="5">
        <v>2567</v>
      </c>
      <c r="B43" s="5" t="s">
        <v>34</v>
      </c>
      <c r="C43" s="6" t="s">
        <v>142</v>
      </c>
      <c r="D43" s="6" t="s">
        <v>143</v>
      </c>
      <c r="E43" s="6" t="s">
        <v>144</v>
      </c>
      <c r="F43" s="6" t="s">
        <v>145</v>
      </c>
      <c r="G43" s="7" t="s">
        <v>180</v>
      </c>
      <c r="H43" s="17">
        <v>385200</v>
      </c>
      <c r="I43" s="6" t="s">
        <v>133</v>
      </c>
      <c r="J43" s="6" t="s">
        <v>193</v>
      </c>
      <c r="K43" s="6" t="s">
        <v>194</v>
      </c>
      <c r="L43" s="9">
        <v>385200</v>
      </c>
      <c r="M43" s="9">
        <v>385200</v>
      </c>
      <c r="N43" s="22" t="s">
        <v>217</v>
      </c>
      <c r="O43" s="6" t="s">
        <v>242</v>
      </c>
      <c r="P43" s="11" t="s">
        <v>151</v>
      </c>
      <c r="Q43" s="20">
        <v>24497</v>
      </c>
      <c r="R43" s="20">
        <v>24683</v>
      </c>
    </row>
    <row r="44" spans="1:20" x14ac:dyDescent="0.2">
      <c r="A44" s="5">
        <v>2567</v>
      </c>
      <c r="B44" s="5" t="s">
        <v>34</v>
      </c>
      <c r="C44" s="6" t="s">
        <v>142</v>
      </c>
      <c r="D44" s="6" t="s">
        <v>143</v>
      </c>
      <c r="E44" s="6" t="s">
        <v>144</v>
      </c>
      <c r="F44" s="6" t="s">
        <v>145</v>
      </c>
      <c r="G44" s="7" t="s">
        <v>181</v>
      </c>
      <c r="H44" s="17">
        <v>10000</v>
      </c>
      <c r="I44" s="6" t="s">
        <v>133</v>
      </c>
      <c r="J44" s="6" t="s">
        <v>192</v>
      </c>
      <c r="K44" s="6" t="s">
        <v>194</v>
      </c>
      <c r="L44" s="17">
        <v>32100</v>
      </c>
      <c r="M44" s="9">
        <v>32100</v>
      </c>
      <c r="N44" s="28" t="s">
        <v>269</v>
      </c>
      <c r="O44" s="6" t="s">
        <v>243</v>
      </c>
      <c r="P44" s="11" t="s">
        <v>151</v>
      </c>
      <c r="Q44" s="20">
        <v>24522</v>
      </c>
      <c r="R44" s="20">
        <v>24536</v>
      </c>
    </row>
    <row r="45" spans="1:20" ht="48" x14ac:dyDescent="0.2">
      <c r="A45" s="5">
        <v>2567</v>
      </c>
      <c r="B45" s="5" t="s">
        <v>34</v>
      </c>
      <c r="C45" s="6" t="s">
        <v>142</v>
      </c>
      <c r="D45" s="6" t="s">
        <v>143</v>
      </c>
      <c r="E45" s="6" t="s">
        <v>144</v>
      </c>
      <c r="F45" s="6" t="s">
        <v>145</v>
      </c>
      <c r="G45" s="7" t="s">
        <v>260</v>
      </c>
      <c r="H45" s="17">
        <v>32100</v>
      </c>
      <c r="I45" s="6" t="s">
        <v>133</v>
      </c>
      <c r="J45" s="6" t="s">
        <v>192</v>
      </c>
      <c r="K45" s="6" t="s">
        <v>194</v>
      </c>
      <c r="L45" s="17">
        <v>9630</v>
      </c>
      <c r="M45" s="9">
        <v>9630</v>
      </c>
      <c r="N45" s="15" t="s">
        <v>201</v>
      </c>
      <c r="O45" s="6" t="s">
        <v>202</v>
      </c>
      <c r="P45" s="11" t="s">
        <v>151</v>
      </c>
      <c r="Q45" s="20">
        <v>24526</v>
      </c>
      <c r="R45" s="20">
        <v>24532</v>
      </c>
    </row>
    <row r="46" spans="1:20" x14ac:dyDescent="0.2">
      <c r="A46" s="5">
        <v>2567</v>
      </c>
      <c r="B46" s="5" t="s">
        <v>34</v>
      </c>
      <c r="C46" s="6" t="s">
        <v>142</v>
      </c>
      <c r="D46" s="6" t="s">
        <v>143</v>
      </c>
      <c r="E46" s="6" t="s">
        <v>144</v>
      </c>
      <c r="F46" s="6" t="s">
        <v>145</v>
      </c>
      <c r="G46" s="7" t="s">
        <v>182</v>
      </c>
      <c r="H46" s="17">
        <v>35096</v>
      </c>
      <c r="I46" s="6" t="s">
        <v>133</v>
      </c>
      <c r="J46" s="6" t="s">
        <v>192</v>
      </c>
      <c r="K46" s="6" t="s">
        <v>194</v>
      </c>
      <c r="L46" s="17">
        <v>32902.5</v>
      </c>
      <c r="M46" s="9">
        <v>32902.5</v>
      </c>
      <c r="N46" s="23" t="s">
        <v>244</v>
      </c>
      <c r="O46" s="6" t="s">
        <v>245</v>
      </c>
      <c r="P46" s="11" t="s">
        <v>151</v>
      </c>
      <c r="Q46" s="19">
        <v>243689</v>
      </c>
      <c r="R46" s="20">
        <f>Q46+46</f>
        <v>243735</v>
      </c>
    </row>
    <row r="47" spans="1:20" x14ac:dyDescent="0.2">
      <c r="A47" s="5">
        <v>2567</v>
      </c>
      <c r="B47" s="5" t="s">
        <v>34</v>
      </c>
      <c r="C47" s="6" t="s">
        <v>142</v>
      </c>
      <c r="D47" s="6" t="s">
        <v>143</v>
      </c>
      <c r="E47" s="6" t="s">
        <v>144</v>
      </c>
      <c r="F47" s="6" t="s">
        <v>145</v>
      </c>
      <c r="G47" s="6" t="s">
        <v>183</v>
      </c>
      <c r="H47" s="17">
        <v>27000</v>
      </c>
      <c r="I47" s="6" t="s">
        <v>133</v>
      </c>
      <c r="J47" s="6" t="s">
        <v>192</v>
      </c>
      <c r="K47" s="6" t="s">
        <v>194</v>
      </c>
      <c r="L47" s="9">
        <v>27000</v>
      </c>
      <c r="M47" s="9">
        <v>27000</v>
      </c>
      <c r="N47" s="28" t="s">
        <v>267</v>
      </c>
      <c r="O47" s="6" t="s">
        <v>246</v>
      </c>
      <c r="P47" s="11" t="s">
        <v>151</v>
      </c>
      <c r="Q47" s="19">
        <v>243690</v>
      </c>
      <c r="R47" s="20">
        <f>Q47+16</f>
        <v>243706</v>
      </c>
    </row>
    <row r="48" spans="1:20" x14ac:dyDescent="0.2">
      <c r="A48" s="5">
        <v>2567</v>
      </c>
      <c r="B48" s="5" t="s">
        <v>34</v>
      </c>
      <c r="C48" s="6" t="s">
        <v>142</v>
      </c>
      <c r="D48" s="6" t="s">
        <v>143</v>
      </c>
      <c r="E48" s="6" t="s">
        <v>144</v>
      </c>
      <c r="F48" s="6" t="s">
        <v>145</v>
      </c>
      <c r="G48" s="7" t="s">
        <v>184</v>
      </c>
      <c r="H48" s="17">
        <v>18190</v>
      </c>
      <c r="I48" s="6" t="s">
        <v>133</v>
      </c>
      <c r="J48" s="6" t="s">
        <v>192</v>
      </c>
      <c r="K48" s="6" t="s">
        <v>194</v>
      </c>
      <c r="L48" s="17">
        <v>18190</v>
      </c>
      <c r="M48" s="9">
        <v>18190</v>
      </c>
      <c r="N48" s="15" t="s">
        <v>247</v>
      </c>
      <c r="O48" s="6" t="s">
        <v>248</v>
      </c>
      <c r="P48" s="11" t="s">
        <v>151</v>
      </c>
      <c r="Q48" s="20">
        <v>24551</v>
      </c>
      <c r="R48" s="20">
        <v>24920</v>
      </c>
    </row>
    <row r="49" spans="1:18" x14ac:dyDescent="0.2">
      <c r="A49" s="5">
        <v>2567</v>
      </c>
      <c r="B49" s="5" t="s">
        <v>34</v>
      </c>
      <c r="C49" s="6" t="s">
        <v>142</v>
      </c>
      <c r="D49" s="6" t="s">
        <v>143</v>
      </c>
      <c r="E49" s="6" t="s">
        <v>144</v>
      </c>
      <c r="F49" s="6" t="s">
        <v>145</v>
      </c>
      <c r="G49" s="7" t="s">
        <v>185</v>
      </c>
      <c r="H49" s="17">
        <v>10700</v>
      </c>
      <c r="I49" s="6" t="s">
        <v>133</v>
      </c>
      <c r="J49" s="6" t="s">
        <v>192</v>
      </c>
      <c r="K49" s="6" t="s">
        <v>194</v>
      </c>
      <c r="L49" s="17">
        <v>7461.22</v>
      </c>
      <c r="M49" s="9">
        <v>7461.22</v>
      </c>
      <c r="N49" s="22" t="s">
        <v>205</v>
      </c>
      <c r="O49" s="6" t="s">
        <v>206</v>
      </c>
      <c r="P49" s="11" t="s">
        <v>151</v>
      </c>
      <c r="Q49" s="20">
        <v>24543</v>
      </c>
      <c r="R49" s="20">
        <v>24550</v>
      </c>
    </row>
    <row r="50" spans="1:18" x14ac:dyDescent="0.2">
      <c r="A50" s="5">
        <v>2567</v>
      </c>
      <c r="B50" s="5" t="s">
        <v>34</v>
      </c>
      <c r="C50" s="6" t="s">
        <v>142</v>
      </c>
      <c r="D50" s="6" t="s">
        <v>143</v>
      </c>
      <c r="E50" s="6" t="s">
        <v>144</v>
      </c>
      <c r="F50" s="6" t="s">
        <v>145</v>
      </c>
      <c r="G50" s="7" t="s">
        <v>186</v>
      </c>
      <c r="H50" s="17">
        <v>21400</v>
      </c>
      <c r="I50" s="6" t="s">
        <v>133</v>
      </c>
      <c r="J50" s="6" t="s">
        <v>192</v>
      </c>
      <c r="K50" s="6" t="s">
        <v>194</v>
      </c>
      <c r="L50" s="17">
        <v>20230</v>
      </c>
      <c r="M50" s="9">
        <v>20230</v>
      </c>
      <c r="N50" s="15" t="s">
        <v>199</v>
      </c>
      <c r="O50" s="6" t="s">
        <v>200</v>
      </c>
      <c r="P50" s="11" t="s">
        <v>151</v>
      </c>
      <c r="Q50" s="20">
        <v>24550</v>
      </c>
      <c r="R50" s="20">
        <v>24552</v>
      </c>
    </row>
    <row r="51" spans="1:18" x14ac:dyDescent="0.2">
      <c r="A51" s="5">
        <v>2567</v>
      </c>
      <c r="B51" s="5" t="s">
        <v>34</v>
      </c>
      <c r="C51" s="6" t="s">
        <v>142</v>
      </c>
      <c r="D51" s="6" t="s">
        <v>143</v>
      </c>
      <c r="E51" s="6" t="s">
        <v>144</v>
      </c>
      <c r="F51" s="6" t="s">
        <v>145</v>
      </c>
      <c r="G51" s="6" t="s">
        <v>187</v>
      </c>
      <c r="H51" s="17">
        <v>10000</v>
      </c>
      <c r="I51" s="6" t="s">
        <v>133</v>
      </c>
      <c r="J51" s="6" t="s">
        <v>192</v>
      </c>
      <c r="K51" s="6" t="s">
        <v>194</v>
      </c>
      <c r="L51" s="17">
        <v>9630</v>
      </c>
      <c r="M51" s="9">
        <v>9630</v>
      </c>
      <c r="N51" s="15" t="s">
        <v>201</v>
      </c>
      <c r="O51" s="6" t="s">
        <v>202</v>
      </c>
      <c r="P51" s="11" t="s">
        <v>151</v>
      </c>
      <c r="Q51" s="20">
        <v>24526</v>
      </c>
      <c r="R51" s="20">
        <v>24532</v>
      </c>
    </row>
    <row r="52" spans="1:18" x14ac:dyDescent="0.2">
      <c r="A52" s="5">
        <v>2567</v>
      </c>
      <c r="B52" s="5" t="s">
        <v>34</v>
      </c>
      <c r="C52" s="6" t="s">
        <v>142</v>
      </c>
      <c r="D52" s="6" t="s">
        <v>143</v>
      </c>
      <c r="E52" s="6" t="s">
        <v>144</v>
      </c>
      <c r="F52" s="6" t="s">
        <v>145</v>
      </c>
      <c r="G52" s="7" t="s">
        <v>188</v>
      </c>
      <c r="H52" s="17">
        <v>372000</v>
      </c>
      <c r="I52" s="6" t="s">
        <v>133</v>
      </c>
      <c r="J52" s="6" t="s">
        <v>191</v>
      </c>
      <c r="K52" s="6" t="s">
        <v>194</v>
      </c>
      <c r="L52" s="17">
        <v>370000</v>
      </c>
      <c r="M52" s="9">
        <v>370000</v>
      </c>
      <c r="N52" s="11" t="s">
        <v>151</v>
      </c>
      <c r="O52" s="6" t="s">
        <v>249</v>
      </c>
      <c r="P52" s="11" t="s">
        <v>151</v>
      </c>
      <c r="Q52" s="11" t="s">
        <v>266</v>
      </c>
    </row>
    <row r="53" spans="1:18" x14ac:dyDescent="0.2">
      <c r="A53" s="5">
        <v>2567</v>
      </c>
      <c r="B53" s="5" t="s">
        <v>34</v>
      </c>
      <c r="C53" s="6" t="s">
        <v>142</v>
      </c>
      <c r="D53" s="6" t="s">
        <v>143</v>
      </c>
      <c r="E53" s="6" t="s">
        <v>144</v>
      </c>
      <c r="F53" s="6" t="s">
        <v>145</v>
      </c>
      <c r="G53" s="7" t="s">
        <v>189</v>
      </c>
      <c r="H53" s="24">
        <v>326885</v>
      </c>
      <c r="I53" s="6" t="s">
        <v>133</v>
      </c>
      <c r="J53" s="6" t="s">
        <v>191</v>
      </c>
      <c r="K53" s="6" t="s">
        <v>194</v>
      </c>
      <c r="L53" s="9">
        <v>326350</v>
      </c>
      <c r="M53" s="9">
        <v>326350</v>
      </c>
      <c r="N53" s="14" t="s">
        <v>214</v>
      </c>
      <c r="O53" s="6" t="s">
        <v>150</v>
      </c>
      <c r="P53" s="11" t="s">
        <v>151</v>
      </c>
    </row>
    <row r="54" spans="1:18" ht="48" x14ac:dyDescent="0.2">
      <c r="A54" s="5">
        <v>2567</v>
      </c>
      <c r="B54" s="5" t="s">
        <v>34</v>
      </c>
      <c r="C54" s="6" t="s">
        <v>142</v>
      </c>
      <c r="D54" s="6" t="s">
        <v>143</v>
      </c>
      <c r="E54" s="6" t="s">
        <v>144</v>
      </c>
      <c r="F54" s="6" t="s">
        <v>145</v>
      </c>
      <c r="G54" s="30" t="s">
        <v>190</v>
      </c>
      <c r="H54" s="24">
        <v>477000</v>
      </c>
      <c r="I54" s="6" t="s">
        <v>133</v>
      </c>
      <c r="J54" s="6" t="s">
        <v>191</v>
      </c>
      <c r="K54" s="6" t="s">
        <v>194</v>
      </c>
      <c r="L54" s="17">
        <v>474950</v>
      </c>
      <c r="M54" s="9">
        <v>474950</v>
      </c>
      <c r="N54" s="11" t="s">
        <v>151</v>
      </c>
      <c r="O54" s="6" t="s">
        <v>250</v>
      </c>
      <c r="P54" s="11" t="s">
        <v>151</v>
      </c>
      <c r="Q54" s="11" t="s">
        <v>266</v>
      </c>
    </row>
    <row r="56" spans="1:18" x14ac:dyDescent="0.2">
      <c r="G56" s="30"/>
    </row>
  </sheetData>
  <dataValidations count="3">
    <dataValidation type="list" allowBlank="1" showInputMessage="1" showErrorMessage="1" sqref="K2: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formula1>"วิธีประกาศเชิญชวนทั่วไป, วิธีคัดเลือก, วิธีเฉพาะเจาะจง, วิธีประกวดแบบ"</formula1>
    </dataValidation>
    <dataValidation type="list" allowBlank="1" showInputMessage="1" showErrorMessage="1" sqref="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2:I54">
      <formula1>"พ.ร.บ. งบประมาณรายจ่าย, อื่น ๆ"</formula1>
    </dataValidation>
    <dataValidation type="list" allowBlank="1" showInputMessage="1" showErrorMessage="1" sqref="J52:J54 J11:J12 J25:J26 J29:J30 J37 J38 J40 J2:J4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65536"/>
    </sheetView>
  </sheetViews>
  <sheetFormatPr defaultRowHeight="14.25" x14ac:dyDescent="0.2"/>
  <sheetData>
    <row r="1" spans="1:3" ht="27.75" x14ac:dyDescent="0.65">
      <c r="A1" s="1" t="s">
        <v>16</v>
      </c>
      <c r="B1" s="1" t="s">
        <v>17</v>
      </c>
      <c r="C1" s="1" t="s">
        <v>18</v>
      </c>
    </row>
    <row r="2" spans="1:3" ht="27.75" x14ac:dyDescent="0.65">
      <c r="A2" s="1" t="s">
        <v>19</v>
      </c>
      <c r="B2" s="1" t="s">
        <v>20</v>
      </c>
      <c r="C2" s="1" t="s">
        <v>21</v>
      </c>
    </row>
    <row r="3" spans="1:3" ht="27.75" x14ac:dyDescent="0.65">
      <c r="A3" s="1" t="s">
        <v>22</v>
      </c>
      <c r="B3" s="1" t="s">
        <v>2</v>
      </c>
      <c r="C3" s="1" t="s">
        <v>23</v>
      </c>
    </row>
    <row r="4" spans="1:3" ht="27.75" x14ac:dyDescent="0.65">
      <c r="A4" s="1" t="s">
        <v>24</v>
      </c>
      <c r="B4" s="1" t="s">
        <v>25</v>
      </c>
      <c r="C4" s="1" t="s">
        <v>26</v>
      </c>
    </row>
    <row r="5" spans="1:3" ht="27.75" x14ac:dyDescent="0.65">
      <c r="A5" s="1" t="s">
        <v>27</v>
      </c>
      <c r="B5" s="1" t="s">
        <v>28</v>
      </c>
      <c r="C5" s="1" t="s">
        <v>29</v>
      </c>
    </row>
    <row r="6" spans="1:3" ht="27.75" x14ac:dyDescent="0.65">
      <c r="A6" s="1" t="s">
        <v>30</v>
      </c>
      <c r="B6" s="1" t="s">
        <v>31</v>
      </c>
      <c r="C6" s="1" t="s">
        <v>32</v>
      </c>
    </row>
    <row r="7" spans="1:3" ht="27.75" x14ac:dyDescent="0.65">
      <c r="A7" s="1" t="s">
        <v>33</v>
      </c>
      <c r="B7" s="1" t="s">
        <v>34</v>
      </c>
      <c r="C7" s="1" t="s">
        <v>35</v>
      </c>
    </row>
    <row r="8" spans="1:3" ht="27.75" x14ac:dyDescent="0.65">
      <c r="A8" s="1" t="s">
        <v>36</v>
      </c>
      <c r="B8" s="1" t="s">
        <v>37</v>
      </c>
      <c r="C8" s="1" t="s">
        <v>38</v>
      </c>
    </row>
    <row r="9" spans="1:3" ht="27.75" x14ac:dyDescent="0.65">
      <c r="A9" s="1" t="s">
        <v>39</v>
      </c>
      <c r="B9" s="1" t="s">
        <v>40</v>
      </c>
      <c r="C9" s="1" t="s">
        <v>41</v>
      </c>
    </row>
    <row r="10" spans="1:3" ht="27.75" x14ac:dyDescent="0.65">
      <c r="A10" s="1" t="s">
        <v>42</v>
      </c>
      <c r="B10" s="1" t="s">
        <v>43</v>
      </c>
      <c r="C10" s="1" t="s">
        <v>44</v>
      </c>
    </row>
    <row r="11" spans="1:3" ht="27.75" x14ac:dyDescent="0.65">
      <c r="A11" s="1" t="s">
        <v>45</v>
      </c>
      <c r="B11" s="1" t="s">
        <v>46</v>
      </c>
      <c r="C11" s="1" t="s">
        <v>47</v>
      </c>
    </row>
    <row r="12" spans="1:3" ht="27.75" x14ac:dyDescent="0.65">
      <c r="A12" s="1" t="s">
        <v>48</v>
      </c>
      <c r="B12" s="1" t="s">
        <v>49</v>
      </c>
      <c r="C12" s="1" t="s">
        <v>50</v>
      </c>
    </row>
    <row r="13" spans="1:3" ht="27.75" x14ac:dyDescent="0.65">
      <c r="A13" s="1" t="s">
        <v>51</v>
      </c>
      <c r="B13" s="1" t="s">
        <v>52</v>
      </c>
      <c r="C13" s="1" t="s">
        <v>53</v>
      </c>
    </row>
    <row r="14" spans="1:3" ht="27.75" x14ac:dyDescent="0.65">
      <c r="A14" s="1" t="s">
        <v>54</v>
      </c>
      <c r="B14" s="1" t="s">
        <v>55</v>
      </c>
      <c r="C14" s="1" t="s">
        <v>56</v>
      </c>
    </row>
    <row r="15" spans="1:3" ht="27.75" x14ac:dyDescent="0.65">
      <c r="A15" s="1" t="s">
        <v>57</v>
      </c>
      <c r="B15" s="1" t="s">
        <v>58</v>
      </c>
      <c r="C15" s="1" t="s">
        <v>59</v>
      </c>
    </row>
    <row r="16" spans="1:3" ht="27.75" x14ac:dyDescent="0.65">
      <c r="A16" s="1" t="s">
        <v>60</v>
      </c>
      <c r="B16" s="1" t="s">
        <v>61</v>
      </c>
      <c r="C16" s="1" t="s">
        <v>62</v>
      </c>
    </row>
    <row r="17" spans="1:3" ht="27.75" x14ac:dyDescent="0.65">
      <c r="A17" s="1" t="s">
        <v>63</v>
      </c>
      <c r="B17" s="1" t="s">
        <v>64</v>
      </c>
      <c r="C17" s="1" t="s">
        <v>65</v>
      </c>
    </row>
    <row r="18" spans="1:3" ht="27.75" x14ac:dyDescent="0.65">
      <c r="A18" s="1" t="s">
        <v>66</v>
      </c>
      <c r="C18" s="1" t="s">
        <v>67</v>
      </c>
    </row>
    <row r="19" spans="1:3" ht="27.75" x14ac:dyDescent="0.65">
      <c r="A19" s="1" t="s">
        <v>68</v>
      </c>
      <c r="C19" s="1" t="s">
        <v>69</v>
      </c>
    </row>
    <row r="20" spans="1:3" ht="27.75" x14ac:dyDescent="0.65">
      <c r="A20" s="1" t="s">
        <v>70</v>
      </c>
      <c r="C20" s="1" t="s">
        <v>71</v>
      </c>
    </row>
    <row r="21" spans="1:3" ht="27.75" x14ac:dyDescent="0.65">
      <c r="A21" s="1" t="s">
        <v>72</v>
      </c>
      <c r="C21" s="1" t="s">
        <v>73</v>
      </c>
    </row>
    <row r="22" spans="1:3" ht="27.75" x14ac:dyDescent="0.65">
      <c r="C22" s="1" t="s">
        <v>74</v>
      </c>
    </row>
    <row r="23" spans="1:3" ht="27.75" x14ac:dyDescent="0.65">
      <c r="C23" s="1" t="s">
        <v>75</v>
      </c>
    </row>
    <row r="24" spans="1:3" ht="27.75" x14ac:dyDescent="0.65">
      <c r="C24" s="1" t="s">
        <v>76</v>
      </c>
    </row>
    <row r="25" spans="1:3" ht="27.75" x14ac:dyDescent="0.65">
      <c r="C25" s="1" t="s">
        <v>77</v>
      </c>
    </row>
    <row r="26" spans="1:3" ht="27.75" x14ac:dyDescent="0.65">
      <c r="C26" s="1" t="s">
        <v>78</v>
      </c>
    </row>
    <row r="27" spans="1:3" ht="27.75" x14ac:dyDescent="0.65">
      <c r="C27" s="1" t="s">
        <v>79</v>
      </c>
    </row>
    <row r="28" spans="1:3" ht="27.75" x14ac:dyDescent="0.65">
      <c r="C28" s="1" t="s">
        <v>80</v>
      </c>
    </row>
    <row r="29" spans="1:3" ht="27.75" x14ac:dyDescent="0.65">
      <c r="C29" s="1" t="s">
        <v>81</v>
      </c>
    </row>
    <row r="30" spans="1:3" ht="27.75" x14ac:dyDescent="0.65">
      <c r="C30" s="1" t="s">
        <v>82</v>
      </c>
    </row>
    <row r="31" spans="1:3" ht="27.75" x14ac:dyDescent="0.65">
      <c r="C31" s="1" t="s">
        <v>83</v>
      </c>
    </row>
    <row r="32" spans="1:3" ht="27.75" x14ac:dyDescent="0.65">
      <c r="C32" s="1" t="s">
        <v>84</v>
      </c>
    </row>
    <row r="33" spans="3:3" ht="27.75" x14ac:dyDescent="0.65">
      <c r="C33" s="1" t="s">
        <v>85</v>
      </c>
    </row>
    <row r="34" spans="3:3" ht="27.75" x14ac:dyDescent="0.65">
      <c r="C34" s="1" t="s">
        <v>86</v>
      </c>
    </row>
    <row r="35" spans="3:3" ht="27.75" x14ac:dyDescent="0.65">
      <c r="C35" s="1" t="s">
        <v>87</v>
      </c>
    </row>
    <row r="36" spans="3:3" ht="27.75" x14ac:dyDescent="0.65">
      <c r="C36" s="1" t="s">
        <v>88</v>
      </c>
    </row>
    <row r="37" spans="3:3" ht="27.75" x14ac:dyDescent="0.65">
      <c r="C37" s="1" t="s">
        <v>89</v>
      </c>
    </row>
    <row r="38" spans="3:3" ht="27.75" x14ac:dyDescent="0.65">
      <c r="C38" s="1" t="s">
        <v>90</v>
      </c>
    </row>
    <row r="39" spans="3:3" ht="27.75" x14ac:dyDescent="0.65">
      <c r="C39" s="1" t="s">
        <v>91</v>
      </c>
    </row>
    <row r="40" spans="3:3" ht="27.75" x14ac:dyDescent="0.65">
      <c r="C40" s="1" t="s">
        <v>92</v>
      </c>
    </row>
    <row r="41" spans="3:3" ht="27.75" x14ac:dyDescent="0.65">
      <c r="C41" s="1" t="s">
        <v>93</v>
      </c>
    </row>
    <row r="42" spans="3:3" ht="27.75" x14ac:dyDescent="0.65">
      <c r="C42" s="1" t="s">
        <v>94</v>
      </c>
    </row>
    <row r="43" spans="3:3" ht="27.75" x14ac:dyDescent="0.65">
      <c r="C43" s="1" t="s">
        <v>95</v>
      </c>
    </row>
    <row r="44" spans="3:3" ht="27.75" x14ac:dyDescent="0.65">
      <c r="C44" s="1" t="s">
        <v>96</v>
      </c>
    </row>
    <row r="45" spans="3:3" ht="27.75" x14ac:dyDescent="0.65">
      <c r="C45" s="1" t="s">
        <v>97</v>
      </c>
    </row>
    <row r="46" spans="3:3" ht="27.75" x14ac:dyDescent="0.65">
      <c r="C46" s="1" t="s">
        <v>98</v>
      </c>
    </row>
    <row r="47" spans="3:3" ht="27.75" x14ac:dyDescent="0.65">
      <c r="C47" s="1" t="s">
        <v>99</v>
      </c>
    </row>
    <row r="48" spans="3:3" ht="27.75" x14ac:dyDescent="0.65">
      <c r="C48" s="1" t="s">
        <v>100</v>
      </c>
    </row>
    <row r="49" spans="3:3" ht="27.75" x14ac:dyDescent="0.65">
      <c r="C49" s="1" t="s">
        <v>101</v>
      </c>
    </row>
    <row r="50" spans="3:3" ht="27.75" x14ac:dyDescent="0.65">
      <c r="C50" s="1" t="s">
        <v>102</v>
      </c>
    </row>
    <row r="51" spans="3:3" ht="27.75" x14ac:dyDescent="0.65">
      <c r="C51" s="1" t="s">
        <v>103</v>
      </c>
    </row>
    <row r="52" spans="3:3" ht="27.75" x14ac:dyDescent="0.65">
      <c r="C52" s="1" t="s">
        <v>104</v>
      </c>
    </row>
    <row r="53" spans="3:3" ht="27.75" x14ac:dyDescent="0.65">
      <c r="C53" s="1" t="s">
        <v>105</v>
      </c>
    </row>
    <row r="54" spans="3:3" ht="27.75" x14ac:dyDescent="0.65">
      <c r="C54" s="1" t="s">
        <v>106</v>
      </c>
    </row>
    <row r="55" spans="3:3" ht="27.75" x14ac:dyDescent="0.65">
      <c r="C55" s="1" t="s">
        <v>107</v>
      </c>
    </row>
    <row r="56" spans="3:3" ht="27.75" x14ac:dyDescent="0.65">
      <c r="C56" s="1" t="s">
        <v>108</v>
      </c>
    </row>
    <row r="57" spans="3:3" ht="27.75" x14ac:dyDescent="0.65">
      <c r="C57" s="1" t="s">
        <v>109</v>
      </c>
    </row>
    <row r="58" spans="3:3" ht="27.75" x14ac:dyDescent="0.65">
      <c r="C58" s="1" t="s">
        <v>110</v>
      </c>
    </row>
    <row r="59" spans="3:3" ht="27.75" x14ac:dyDescent="0.65">
      <c r="C59" s="1" t="s">
        <v>111</v>
      </c>
    </row>
    <row r="60" spans="3:3" ht="27.75" x14ac:dyDescent="0.65">
      <c r="C60" s="1" t="s">
        <v>112</v>
      </c>
    </row>
    <row r="61" spans="3:3" ht="27.75" x14ac:dyDescent="0.65">
      <c r="C61" s="1" t="s">
        <v>113</v>
      </c>
    </row>
    <row r="62" spans="3:3" ht="27.75" x14ac:dyDescent="0.65">
      <c r="C62" s="1" t="s">
        <v>114</v>
      </c>
    </row>
    <row r="63" spans="3:3" ht="27.75" x14ac:dyDescent="0.65">
      <c r="C63" s="1" t="s">
        <v>115</v>
      </c>
    </row>
    <row r="64" spans="3:3" ht="27.75" x14ac:dyDescent="0.65">
      <c r="C64" s="1" t="s">
        <v>116</v>
      </c>
    </row>
    <row r="65" spans="3:3" ht="27.75" x14ac:dyDescent="0.65">
      <c r="C65" s="1" t="s">
        <v>117</v>
      </c>
    </row>
    <row r="66" spans="3:3" ht="27.75" x14ac:dyDescent="0.65">
      <c r="C66" s="1" t="s">
        <v>118</v>
      </c>
    </row>
    <row r="67" spans="3:3" ht="27.75" x14ac:dyDescent="0.65">
      <c r="C67" s="1" t="s">
        <v>119</v>
      </c>
    </row>
    <row r="68" spans="3:3" ht="27.75" x14ac:dyDescent="0.65">
      <c r="C68" s="1" t="s">
        <v>120</v>
      </c>
    </row>
    <row r="69" spans="3:3" ht="27.75" x14ac:dyDescent="0.65">
      <c r="C69" s="1" t="s">
        <v>121</v>
      </c>
    </row>
    <row r="70" spans="3:3" ht="27.75" x14ac:dyDescent="0.65">
      <c r="C70" s="1" t="s">
        <v>122</v>
      </c>
    </row>
    <row r="71" spans="3:3" ht="27.75" x14ac:dyDescent="0.65">
      <c r="C71" s="1" t="s">
        <v>123</v>
      </c>
    </row>
    <row r="72" spans="3:3" ht="27.75" x14ac:dyDescent="0.65">
      <c r="C72" s="1" t="s">
        <v>124</v>
      </c>
    </row>
    <row r="73" spans="3:3" ht="27.75" x14ac:dyDescent="0.65">
      <c r="C73" s="1" t="s">
        <v>125</v>
      </c>
    </row>
    <row r="74" spans="3:3" ht="27.75" x14ac:dyDescent="0.65">
      <c r="C74" s="1" t="s">
        <v>126</v>
      </c>
    </row>
    <row r="75" spans="3:3" ht="27.75" x14ac:dyDescent="0.65">
      <c r="C75" s="1" t="s">
        <v>127</v>
      </c>
    </row>
    <row r="76" spans="3:3" ht="27.75" x14ac:dyDescent="0.65">
      <c r="C76" s="1" t="s">
        <v>128</v>
      </c>
    </row>
    <row r="77" spans="3:3" ht="27.75" x14ac:dyDescent="0.65">
      <c r="C77" s="1" t="s">
        <v>129</v>
      </c>
    </row>
    <row r="78" spans="3:3" ht="27.75" x14ac:dyDescent="0.65">
      <c r="C78" s="1"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ITA-o16</vt:lpstr>
      <vt:lpstr>Sheet2</vt:lpstr>
    </vt:vector>
  </TitlesOfParts>
  <Company>NACC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thiwaporn</cp:lastModifiedBy>
  <dcterms:created xsi:type="dcterms:W3CDTF">2023-09-21T14:37:46Z</dcterms:created>
  <dcterms:modified xsi:type="dcterms:W3CDTF">2024-04-29T09:51:36Z</dcterms:modified>
</cp:coreProperties>
</file>